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3fa8.lansys.mhlw.go.jp\c\課3\14034000_三重労働局\24010四日市公共職業安定所\３専門援助部門\３専門援助部門バックアップ（ＳＰＯ移行済・編集不可）\06障害者\求人情報誌\R7.2\"/>
    </mc:Choice>
  </mc:AlternateContent>
  <bookViews>
    <workbookView xWindow="0" yWindow="0" windowWidth="19200" windowHeight="11370"/>
  </bookViews>
  <sheets>
    <sheet name="求人" sheetId="4" r:id="rId1"/>
    <sheet name="データ" sheetId="1" r:id="rId2"/>
  </sheets>
  <definedNames>
    <definedName name="_xlnm._FilterDatabase" localSheetId="1" hidden="1">データ!$A$1:$SF$214</definedName>
    <definedName name="_xlnm._FilterDatabase" localSheetId="0" hidden="1">求人!$C$26:$T$282</definedName>
    <definedName name="_xlnm.Print_Area" localSheetId="0">求人!$A$1:$T$65</definedName>
    <definedName name="_xlnm.Print_Titles" localSheetId="0">求人!$25:$26</definedName>
  </definedNames>
  <calcPr calcId="162913"/>
</workbook>
</file>

<file path=xl/calcChain.xml><?xml version="1.0" encoding="utf-8"?>
<calcChain xmlns="http://schemas.openxmlformats.org/spreadsheetml/2006/main">
  <c r="H51" i="4" l="1"/>
  <c r="H61" i="4" l="1"/>
  <c r="H59" i="4"/>
  <c r="H67" i="4" l="1"/>
  <c r="H62" i="4"/>
  <c r="H36" i="4" l="1"/>
  <c r="H72" i="4" l="1"/>
  <c r="C27" i="4" l="1"/>
  <c r="E27" i="4"/>
  <c r="F27" i="4"/>
  <c r="G27" i="4"/>
  <c r="H27" i="4"/>
  <c r="I27" i="4"/>
  <c r="J27" i="4"/>
  <c r="L27" i="4"/>
  <c r="M27" i="4"/>
  <c r="N27" i="4"/>
  <c r="O27" i="4"/>
  <c r="P27" i="4"/>
  <c r="Q27" i="4"/>
  <c r="R27" i="4"/>
  <c r="S27" i="4"/>
  <c r="U27" i="4" s="1"/>
  <c r="T27" i="4"/>
  <c r="V27" i="4"/>
  <c r="W27" i="4" s="1"/>
  <c r="K27" i="4" s="1"/>
  <c r="C28" i="4"/>
  <c r="E28" i="4"/>
  <c r="F28" i="4"/>
  <c r="G28" i="4"/>
  <c r="H28" i="4"/>
  <c r="I28" i="4"/>
  <c r="J28" i="4"/>
  <c r="L28" i="4"/>
  <c r="M28" i="4"/>
  <c r="N28" i="4"/>
  <c r="O28" i="4"/>
  <c r="P28" i="4"/>
  <c r="Q28" i="4"/>
  <c r="R28" i="4"/>
  <c r="S28" i="4"/>
  <c r="U28" i="4" s="1"/>
  <c r="T28" i="4"/>
  <c r="V28" i="4"/>
  <c r="W28" i="4" s="1"/>
  <c r="K28" i="4" s="1"/>
  <c r="C29" i="4"/>
  <c r="E29" i="4"/>
  <c r="F29" i="4"/>
  <c r="G29" i="4"/>
  <c r="H29" i="4"/>
  <c r="I29" i="4"/>
  <c r="J29" i="4"/>
  <c r="L29" i="4"/>
  <c r="M29" i="4"/>
  <c r="N29" i="4"/>
  <c r="O29" i="4"/>
  <c r="P29" i="4"/>
  <c r="Q29" i="4"/>
  <c r="R29" i="4"/>
  <c r="S29" i="4"/>
  <c r="U29" i="4" s="1"/>
  <c r="T29" i="4"/>
  <c r="V29" i="4"/>
  <c r="W29" i="4" s="1"/>
  <c r="K29" i="4" s="1"/>
  <c r="C30" i="4"/>
  <c r="E30" i="4"/>
  <c r="F30" i="4"/>
  <c r="G30" i="4"/>
  <c r="H30" i="4"/>
  <c r="I30" i="4"/>
  <c r="J30" i="4"/>
  <c r="L30" i="4"/>
  <c r="M30" i="4"/>
  <c r="N30" i="4"/>
  <c r="O30" i="4"/>
  <c r="P30" i="4"/>
  <c r="Q30" i="4"/>
  <c r="R30" i="4"/>
  <c r="S30" i="4"/>
  <c r="U30" i="4" s="1"/>
  <c r="T30" i="4"/>
  <c r="V30" i="4"/>
  <c r="W30" i="4" s="1"/>
  <c r="K30" i="4" s="1"/>
  <c r="C31" i="4"/>
  <c r="E31" i="4"/>
  <c r="F31" i="4"/>
  <c r="G31" i="4"/>
  <c r="H31" i="4"/>
  <c r="I31" i="4"/>
  <c r="J31" i="4"/>
  <c r="L31" i="4"/>
  <c r="M31" i="4"/>
  <c r="N31" i="4"/>
  <c r="O31" i="4"/>
  <c r="P31" i="4"/>
  <c r="Q31" i="4"/>
  <c r="R31" i="4"/>
  <c r="S31" i="4"/>
  <c r="U31" i="4" s="1"/>
  <c r="T31" i="4"/>
  <c r="V31" i="4"/>
  <c r="W31" i="4" s="1"/>
  <c r="K31" i="4" s="1"/>
  <c r="C32" i="4"/>
  <c r="E32" i="4"/>
  <c r="F32" i="4"/>
  <c r="G32" i="4"/>
  <c r="H32" i="4"/>
  <c r="I32" i="4"/>
  <c r="J32" i="4"/>
  <c r="L32" i="4"/>
  <c r="M32" i="4"/>
  <c r="N32" i="4"/>
  <c r="O32" i="4"/>
  <c r="P32" i="4"/>
  <c r="Q32" i="4"/>
  <c r="R32" i="4"/>
  <c r="S32" i="4"/>
  <c r="U32" i="4" s="1"/>
  <c r="T32" i="4"/>
  <c r="V32" i="4"/>
  <c r="W32" i="4" s="1"/>
  <c r="K32" i="4" s="1"/>
  <c r="C33" i="4"/>
  <c r="E33" i="4"/>
  <c r="F33" i="4"/>
  <c r="G33" i="4"/>
  <c r="H33" i="4"/>
  <c r="I33" i="4"/>
  <c r="J33" i="4"/>
  <c r="L33" i="4"/>
  <c r="M33" i="4"/>
  <c r="N33" i="4"/>
  <c r="O33" i="4"/>
  <c r="P33" i="4"/>
  <c r="Q33" i="4"/>
  <c r="R33" i="4"/>
  <c r="S33" i="4"/>
  <c r="U33" i="4" s="1"/>
  <c r="T33" i="4"/>
  <c r="V33" i="4"/>
  <c r="W33" i="4" s="1"/>
  <c r="K33" i="4" s="1"/>
  <c r="C34" i="4"/>
  <c r="E34" i="4"/>
  <c r="F34" i="4"/>
  <c r="G34" i="4"/>
  <c r="H34" i="4"/>
  <c r="I34" i="4"/>
  <c r="J34" i="4"/>
  <c r="L34" i="4"/>
  <c r="M34" i="4"/>
  <c r="N34" i="4"/>
  <c r="O34" i="4"/>
  <c r="P34" i="4"/>
  <c r="Q34" i="4"/>
  <c r="R34" i="4"/>
  <c r="S34" i="4"/>
  <c r="U34" i="4" s="1"/>
  <c r="T34" i="4"/>
  <c r="V34" i="4"/>
  <c r="W34" i="4" s="1"/>
  <c r="K34" i="4" s="1"/>
  <c r="C35" i="4"/>
  <c r="E35" i="4"/>
  <c r="F35" i="4"/>
  <c r="G35" i="4"/>
  <c r="H35" i="4"/>
  <c r="I35" i="4"/>
  <c r="J35" i="4"/>
  <c r="L35" i="4"/>
  <c r="M35" i="4"/>
  <c r="N35" i="4"/>
  <c r="O35" i="4"/>
  <c r="P35" i="4"/>
  <c r="Q35" i="4"/>
  <c r="R35" i="4"/>
  <c r="S35" i="4"/>
  <c r="U35" i="4" s="1"/>
  <c r="T35" i="4"/>
  <c r="V35" i="4"/>
  <c r="W35" i="4" s="1"/>
  <c r="K35" i="4" s="1"/>
  <c r="C36" i="4"/>
  <c r="E36" i="4"/>
  <c r="F36" i="4"/>
  <c r="G36" i="4"/>
  <c r="I36" i="4"/>
  <c r="J36" i="4"/>
  <c r="L36" i="4"/>
  <c r="M36" i="4"/>
  <c r="N36" i="4"/>
  <c r="O36" i="4"/>
  <c r="P36" i="4"/>
  <c r="Q36" i="4"/>
  <c r="R36" i="4"/>
  <c r="S36" i="4"/>
  <c r="U36" i="4" s="1"/>
  <c r="T36" i="4"/>
  <c r="V36" i="4"/>
  <c r="W36" i="4" s="1"/>
  <c r="K36" i="4" s="1"/>
  <c r="C37" i="4"/>
  <c r="E37" i="4"/>
  <c r="F37" i="4"/>
  <c r="G37" i="4"/>
  <c r="H37" i="4"/>
  <c r="I37" i="4"/>
  <c r="J37" i="4"/>
  <c r="L37" i="4"/>
  <c r="M37" i="4"/>
  <c r="N37" i="4"/>
  <c r="O37" i="4"/>
  <c r="P37" i="4"/>
  <c r="Q37" i="4"/>
  <c r="R37" i="4"/>
  <c r="S37" i="4"/>
  <c r="U37" i="4" s="1"/>
  <c r="T37" i="4"/>
  <c r="V37" i="4"/>
  <c r="W37" i="4" s="1"/>
  <c r="K37" i="4" s="1"/>
  <c r="C38" i="4"/>
  <c r="E38" i="4"/>
  <c r="F38" i="4"/>
  <c r="G38" i="4"/>
  <c r="H38" i="4"/>
  <c r="I38" i="4"/>
  <c r="J38" i="4"/>
  <c r="L38" i="4"/>
  <c r="M38" i="4"/>
  <c r="N38" i="4"/>
  <c r="O38" i="4"/>
  <c r="P38" i="4"/>
  <c r="Q38" i="4"/>
  <c r="R38" i="4"/>
  <c r="S38" i="4"/>
  <c r="U38" i="4" s="1"/>
  <c r="T38" i="4"/>
  <c r="V38" i="4"/>
  <c r="W38" i="4" s="1"/>
  <c r="K38" i="4" s="1"/>
  <c r="C39" i="4"/>
  <c r="E39" i="4"/>
  <c r="F39" i="4"/>
  <c r="G39" i="4"/>
  <c r="H39" i="4"/>
  <c r="I39" i="4"/>
  <c r="J39" i="4"/>
  <c r="L39" i="4"/>
  <c r="M39" i="4"/>
  <c r="N39" i="4"/>
  <c r="O39" i="4"/>
  <c r="P39" i="4"/>
  <c r="Q39" i="4"/>
  <c r="R39" i="4"/>
  <c r="S39" i="4"/>
  <c r="U39" i="4" s="1"/>
  <c r="T39" i="4"/>
  <c r="V39" i="4"/>
  <c r="W39" i="4" s="1"/>
  <c r="K39" i="4" s="1"/>
  <c r="C40" i="4"/>
  <c r="E40" i="4"/>
  <c r="F40" i="4"/>
  <c r="G40" i="4"/>
  <c r="H40" i="4"/>
  <c r="I40" i="4"/>
  <c r="J40" i="4"/>
  <c r="L40" i="4"/>
  <c r="M40" i="4"/>
  <c r="N40" i="4"/>
  <c r="O40" i="4"/>
  <c r="P40" i="4"/>
  <c r="Q40" i="4"/>
  <c r="R40" i="4"/>
  <c r="S40" i="4"/>
  <c r="U40" i="4" s="1"/>
  <c r="T40" i="4"/>
  <c r="V40" i="4"/>
  <c r="W40" i="4" s="1"/>
  <c r="K40" i="4" s="1"/>
  <c r="C41" i="4"/>
  <c r="E41" i="4"/>
  <c r="F41" i="4"/>
  <c r="G41" i="4"/>
  <c r="H41" i="4"/>
  <c r="I41" i="4"/>
  <c r="J41" i="4"/>
  <c r="L41" i="4"/>
  <c r="M41" i="4"/>
  <c r="N41" i="4"/>
  <c r="O41" i="4"/>
  <c r="P41" i="4"/>
  <c r="Q41" i="4"/>
  <c r="R41" i="4"/>
  <c r="S41" i="4"/>
  <c r="U41" i="4" s="1"/>
  <c r="T41" i="4"/>
  <c r="V41" i="4"/>
  <c r="W41" i="4" s="1"/>
  <c r="K41" i="4" s="1"/>
  <c r="C42" i="4"/>
  <c r="E42" i="4"/>
  <c r="F42" i="4"/>
  <c r="G42" i="4"/>
  <c r="H42" i="4"/>
  <c r="I42" i="4"/>
  <c r="J42" i="4"/>
  <c r="L42" i="4"/>
  <c r="M42" i="4"/>
  <c r="N42" i="4"/>
  <c r="O42" i="4"/>
  <c r="P42" i="4"/>
  <c r="Q42" i="4"/>
  <c r="R42" i="4"/>
  <c r="S42" i="4"/>
  <c r="U42" i="4" s="1"/>
  <c r="T42" i="4"/>
  <c r="V42" i="4"/>
  <c r="W42" i="4" s="1"/>
  <c r="K42" i="4" s="1"/>
  <c r="C43" i="4"/>
  <c r="E43" i="4"/>
  <c r="F43" i="4"/>
  <c r="G43" i="4"/>
  <c r="H43" i="4"/>
  <c r="I43" i="4"/>
  <c r="J43" i="4"/>
  <c r="L43" i="4"/>
  <c r="M43" i="4"/>
  <c r="N43" i="4"/>
  <c r="O43" i="4"/>
  <c r="P43" i="4"/>
  <c r="Q43" i="4"/>
  <c r="R43" i="4"/>
  <c r="S43" i="4"/>
  <c r="U43" i="4" s="1"/>
  <c r="T43" i="4"/>
  <c r="V43" i="4"/>
  <c r="W43" i="4" s="1"/>
  <c r="K43" i="4" s="1"/>
  <c r="C44" i="4"/>
  <c r="E44" i="4"/>
  <c r="F44" i="4"/>
  <c r="G44" i="4"/>
  <c r="H44" i="4"/>
  <c r="I44" i="4"/>
  <c r="J44" i="4"/>
  <c r="L44" i="4"/>
  <c r="M44" i="4"/>
  <c r="N44" i="4"/>
  <c r="O44" i="4"/>
  <c r="P44" i="4"/>
  <c r="Q44" i="4"/>
  <c r="R44" i="4"/>
  <c r="S44" i="4"/>
  <c r="U44" i="4" s="1"/>
  <c r="T44" i="4"/>
  <c r="V44" i="4"/>
  <c r="W44" i="4" s="1"/>
  <c r="K44" i="4" s="1"/>
  <c r="C45" i="4"/>
  <c r="E45" i="4"/>
  <c r="F45" i="4"/>
  <c r="G45" i="4"/>
  <c r="H45" i="4"/>
  <c r="I45" i="4"/>
  <c r="J45" i="4"/>
  <c r="L45" i="4"/>
  <c r="M45" i="4"/>
  <c r="N45" i="4"/>
  <c r="O45" i="4"/>
  <c r="P45" i="4"/>
  <c r="Q45" i="4"/>
  <c r="R45" i="4"/>
  <c r="S45" i="4"/>
  <c r="U45" i="4" s="1"/>
  <c r="T45" i="4"/>
  <c r="V45" i="4"/>
  <c r="W45" i="4" s="1"/>
  <c r="K45" i="4" s="1"/>
  <c r="C46" i="4"/>
  <c r="E46" i="4"/>
  <c r="F46" i="4"/>
  <c r="G46" i="4"/>
  <c r="H46" i="4"/>
  <c r="I46" i="4"/>
  <c r="J46" i="4"/>
  <c r="L46" i="4"/>
  <c r="M46" i="4"/>
  <c r="N46" i="4"/>
  <c r="O46" i="4"/>
  <c r="P46" i="4"/>
  <c r="Q46" i="4"/>
  <c r="R46" i="4"/>
  <c r="S46" i="4"/>
  <c r="U46" i="4" s="1"/>
  <c r="T46" i="4"/>
  <c r="V46" i="4"/>
  <c r="W46" i="4" s="1"/>
  <c r="K46" i="4" s="1"/>
  <c r="C47" i="4"/>
  <c r="E47" i="4"/>
  <c r="F47" i="4"/>
  <c r="G47" i="4"/>
  <c r="H47" i="4"/>
  <c r="I47" i="4"/>
  <c r="J47" i="4"/>
  <c r="L47" i="4"/>
  <c r="M47" i="4"/>
  <c r="N47" i="4"/>
  <c r="O47" i="4"/>
  <c r="P47" i="4"/>
  <c r="Q47" i="4"/>
  <c r="R47" i="4"/>
  <c r="S47" i="4"/>
  <c r="U47" i="4" s="1"/>
  <c r="T47" i="4"/>
  <c r="V47" i="4"/>
  <c r="W47" i="4" s="1"/>
  <c r="K47" i="4" s="1"/>
  <c r="C48" i="4"/>
  <c r="E48" i="4"/>
  <c r="F48" i="4"/>
  <c r="G48" i="4"/>
  <c r="H48" i="4"/>
  <c r="I48" i="4"/>
  <c r="J48" i="4"/>
  <c r="L48" i="4"/>
  <c r="M48" i="4"/>
  <c r="N48" i="4"/>
  <c r="O48" i="4"/>
  <c r="P48" i="4"/>
  <c r="Q48" i="4"/>
  <c r="R48" i="4"/>
  <c r="S48" i="4"/>
  <c r="U48" i="4" s="1"/>
  <c r="T48" i="4"/>
  <c r="V48" i="4"/>
  <c r="W48" i="4" s="1"/>
  <c r="K48" i="4" s="1"/>
  <c r="C49" i="4"/>
  <c r="E49" i="4"/>
  <c r="F49" i="4"/>
  <c r="G49" i="4"/>
  <c r="H49" i="4"/>
  <c r="I49" i="4"/>
  <c r="J49" i="4"/>
  <c r="L49" i="4"/>
  <c r="M49" i="4"/>
  <c r="N49" i="4"/>
  <c r="O49" i="4"/>
  <c r="P49" i="4"/>
  <c r="Q49" i="4"/>
  <c r="R49" i="4"/>
  <c r="S49" i="4"/>
  <c r="U49" i="4" s="1"/>
  <c r="T49" i="4"/>
  <c r="V49" i="4"/>
  <c r="W49" i="4" s="1"/>
  <c r="K49" i="4" s="1"/>
  <c r="C50" i="4"/>
  <c r="E50" i="4"/>
  <c r="F50" i="4"/>
  <c r="G50" i="4"/>
  <c r="H50" i="4"/>
  <c r="I50" i="4"/>
  <c r="J50" i="4"/>
  <c r="L50" i="4"/>
  <c r="M50" i="4"/>
  <c r="N50" i="4"/>
  <c r="O50" i="4"/>
  <c r="P50" i="4"/>
  <c r="Q50" i="4"/>
  <c r="R50" i="4"/>
  <c r="S50" i="4"/>
  <c r="U50" i="4" s="1"/>
  <c r="T50" i="4"/>
  <c r="V50" i="4"/>
  <c r="W50" i="4" s="1"/>
  <c r="K50" i="4" s="1"/>
  <c r="C51" i="4"/>
  <c r="E51" i="4"/>
  <c r="F51" i="4"/>
  <c r="G51" i="4"/>
  <c r="I51" i="4"/>
  <c r="J51" i="4"/>
  <c r="L51" i="4"/>
  <c r="M51" i="4"/>
  <c r="N51" i="4"/>
  <c r="O51" i="4"/>
  <c r="P51" i="4"/>
  <c r="Q51" i="4"/>
  <c r="R51" i="4"/>
  <c r="S51" i="4"/>
  <c r="U51" i="4" s="1"/>
  <c r="T51" i="4"/>
  <c r="V51" i="4"/>
  <c r="W51" i="4" s="1"/>
  <c r="K51" i="4" s="1"/>
  <c r="C52" i="4"/>
  <c r="E52" i="4"/>
  <c r="F52" i="4"/>
  <c r="G52" i="4"/>
  <c r="H52" i="4"/>
  <c r="I52" i="4"/>
  <c r="J52" i="4"/>
  <c r="L52" i="4"/>
  <c r="M52" i="4"/>
  <c r="N52" i="4"/>
  <c r="O52" i="4"/>
  <c r="P52" i="4"/>
  <c r="Q52" i="4"/>
  <c r="R52" i="4"/>
  <c r="S52" i="4"/>
  <c r="U52" i="4" s="1"/>
  <c r="T52" i="4"/>
  <c r="V52" i="4"/>
  <c r="W52" i="4" s="1"/>
  <c r="K52" i="4" s="1"/>
  <c r="C53" i="4"/>
  <c r="E53" i="4"/>
  <c r="F53" i="4"/>
  <c r="G53" i="4"/>
  <c r="H53" i="4"/>
  <c r="I53" i="4"/>
  <c r="J53" i="4"/>
  <c r="L53" i="4"/>
  <c r="M53" i="4"/>
  <c r="N53" i="4"/>
  <c r="O53" i="4"/>
  <c r="P53" i="4"/>
  <c r="Q53" i="4"/>
  <c r="R53" i="4"/>
  <c r="S53" i="4"/>
  <c r="U53" i="4" s="1"/>
  <c r="T53" i="4"/>
  <c r="V53" i="4"/>
  <c r="W53" i="4" s="1"/>
  <c r="K53" i="4" s="1"/>
  <c r="C54" i="4"/>
  <c r="E54" i="4"/>
  <c r="F54" i="4"/>
  <c r="G54" i="4"/>
  <c r="H54" i="4"/>
  <c r="I54" i="4"/>
  <c r="J54" i="4"/>
  <c r="L54" i="4"/>
  <c r="M54" i="4"/>
  <c r="N54" i="4"/>
  <c r="O54" i="4"/>
  <c r="P54" i="4"/>
  <c r="Q54" i="4"/>
  <c r="R54" i="4"/>
  <c r="S54" i="4"/>
  <c r="U54" i="4" s="1"/>
  <c r="T54" i="4"/>
  <c r="V54" i="4"/>
  <c r="W54" i="4" s="1"/>
  <c r="K54" i="4" s="1"/>
  <c r="C55" i="4"/>
  <c r="E55" i="4"/>
  <c r="F55" i="4"/>
  <c r="G55" i="4"/>
  <c r="H55" i="4"/>
  <c r="I55" i="4"/>
  <c r="J55" i="4"/>
  <c r="L55" i="4"/>
  <c r="M55" i="4"/>
  <c r="N55" i="4"/>
  <c r="O55" i="4"/>
  <c r="P55" i="4"/>
  <c r="Q55" i="4"/>
  <c r="R55" i="4"/>
  <c r="S55" i="4"/>
  <c r="U55" i="4" s="1"/>
  <c r="T55" i="4"/>
  <c r="V55" i="4"/>
  <c r="W55" i="4" s="1"/>
  <c r="K55" i="4" s="1"/>
  <c r="C56" i="4"/>
  <c r="E56" i="4"/>
  <c r="F56" i="4"/>
  <c r="G56" i="4"/>
  <c r="H56" i="4"/>
  <c r="I56" i="4"/>
  <c r="J56" i="4"/>
  <c r="L56" i="4"/>
  <c r="M56" i="4"/>
  <c r="N56" i="4"/>
  <c r="O56" i="4"/>
  <c r="P56" i="4"/>
  <c r="Q56" i="4"/>
  <c r="R56" i="4"/>
  <c r="S56" i="4"/>
  <c r="U56" i="4" s="1"/>
  <c r="T56" i="4"/>
  <c r="V56" i="4"/>
  <c r="W56" i="4" s="1"/>
  <c r="K56" i="4" s="1"/>
  <c r="C57" i="4"/>
  <c r="E57" i="4"/>
  <c r="F57" i="4"/>
  <c r="G57" i="4"/>
  <c r="H57" i="4"/>
  <c r="I57" i="4"/>
  <c r="J57" i="4"/>
  <c r="L57" i="4"/>
  <c r="M57" i="4"/>
  <c r="N57" i="4"/>
  <c r="O57" i="4"/>
  <c r="P57" i="4"/>
  <c r="Q57" i="4"/>
  <c r="R57" i="4"/>
  <c r="S57" i="4"/>
  <c r="U57" i="4" s="1"/>
  <c r="T57" i="4"/>
  <c r="V57" i="4"/>
  <c r="W57" i="4" s="1"/>
  <c r="K57" i="4" s="1"/>
  <c r="C58" i="4"/>
  <c r="E58" i="4"/>
  <c r="F58" i="4"/>
  <c r="G58" i="4"/>
  <c r="H58" i="4"/>
  <c r="I58" i="4"/>
  <c r="J58" i="4"/>
  <c r="L58" i="4"/>
  <c r="M58" i="4"/>
  <c r="N58" i="4"/>
  <c r="O58" i="4"/>
  <c r="P58" i="4"/>
  <c r="Q58" i="4"/>
  <c r="R58" i="4"/>
  <c r="S58" i="4"/>
  <c r="U58" i="4" s="1"/>
  <c r="T58" i="4"/>
  <c r="V58" i="4"/>
  <c r="W58" i="4" s="1"/>
  <c r="K58" i="4" s="1"/>
  <c r="C59" i="4"/>
  <c r="E59" i="4"/>
  <c r="F59" i="4"/>
  <c r="G59" i="4"/>
  <c r="I59" i="4"/>
  <c r="J59" i="4"/>
  <c r="L59" i="4"/>
  <c r="M59" i="4"/>
  <c r="N59" i="4"/>
  <c r="O59" i="4"/>
  <c r="P59" i="4"/>
  <c r="Q59" i="4"/>
  <c r="R59" i="4"/>
  <c r="S59" i="4"/>
  <c r="U59" i="4" s="1"/>
  <c r="T59" i="4"/>
  <c r="V59" i="4"/>
  <c r="W59" i="4" s="1"/>
  <c r="K59" i="4" s="1"/>
  <c r="C60" i="4"/>
  <c r="E60" i="4"/>
  <c r="F60" i="4"/>
  <c r="G60" i="4"/>
  <c r="H60" i="4"/>
  <c r="I60" i="4"/>
  <c r="J60" i="4"/>
  <c r="L60" i="4"/>
  <c r="M60" i="4"/>
  <c r="N60" i="4"/>
  <c r="O60" i="4"/>
  <c r="P60" i="4"/>
  <c r="Q60" i="4"/>
  <c r="R60" i="4"/>
  <c r="S60" i="4"/>
  <c r="U60" i="4" s="1"/>
  <c r="T60" i="4"/>
  <c r="V60" i="4"/>
  <c r="W60" i="4" s="1"/>
  <c r="K60" i="4" s="1"/>
  <c r="H64" i="4" l="1"/>
  <c r="H82" i="4" l="1"/>
  <c r="H83" i="4"/>
  <c r="H84" i="4"/>
  <c r="H81" i="4"/>
  <c r="H65" i="4" l="1"/>
  <c r="H63" i="4" l="1"/>
  <c r="H66" i="4"/>
  <c r="H68" i="4"/>
  <c r="H69" i="4"/>
  <c r="H70" i="4"/>
  <c r="H71" i="4"/>
  <c r="H73" i="4"/>
  <c r="H74" i="4"/>
  <c r="H75" i="4"/>
  <c r="H76" i="4"/>
  <c r="H77" i="4"/>
  <c r="H78" i="4"/>
  <c r="H79" i="4"/>
  <c r="H80" i="4"/>
  <c r="H201" i="4" l="1"/>
  <c r="V282" i="4" l="1"/>
  <c r="W282" i="4" s="1"/>
  <c r="K282" i="4" s="1"/>
  <c r="V281" i="4"/>
  <c r="W281" i="4" s="1"/>
  <c r="K281" i="4" s="1"/>
  <c r="V280" i="4"/>
  <c r="W280" i="4" s="1"/>
  <c r="K280" i="4" s="1"/>
  <c r="V279" i="4"/>
  <c r="W279" i="4" s="1"/>
  <c r="K279" i="4" s="1"/>
  <c r="V278" i="4"/>
  <c r="W278" i="4" s="1"/>
  <c r="K278" i="4" s="1"/>
  <c r="V277" i="4"/>
  <c r="W277" i="4" s="1"/>
  <c r="K277" i="4" s="1"/>
  <c r="V276" i="4"/>
  <c r="W276" i="4" s="1"/>
  <c r="K276" i="4" s="1"/>
  <c r="V275" i="4"/>
  <c r="W275" i="4" s="1"/>
  <c r="K275" i="4" s="1"/>
  <c r="V274" i="4"/>
  <c r="W274" i="4" s="1"/>
  <c r="K274" i="4" s="1"/>
  <c r="V273" i="4"/>
  <c r="W273" i="4" s="1"/>
  <c r="K273" i="4" s="1"/>
  <c r="V272" i="4"/>
  <c r="W272" i="4" s="1"/>
  <c r="K272" i="4" s="1"/>
  <c r="V271" i="4"/>
  <c r="W271" i="4" s="1"/>
  <c r="K271" i="4" s="1"/>
  <c r="V270" i="4"/>
  <c r="W270" i="4" s="1"/>
  <c r="K270" i="4" s="1"/>
  <c r="V269" i="4"/>
  <c r="W269" i="4" s="1"/>
  <c r="K269" i="4" s="1"/>
  <c r="V268" i="4"/>
  <c r="W268" i="4" s="1"/>
  <c r="K268" i="4" s="1"/>
  <c r="V267" i="4"/>
  <c r="W267" i="4" s="1"/>
  <c r="K267" i="4" s="1"/>
  <c r="V266" i="4"/>
  <c r="W266" i="4" s="1"/>
  <c r="K266" i="4" s="1"/>
  <c r="V265" i="4"/>
  <c r="W265" i="4" s="1"/>
  <c r="K265" i="4" s="1"/>
  <c r="V264" i="4"/>
  <c r="W264" i="4" s="1"/>
  <c r="K264" i="4" s="1"/>
  <c r="V263" i="4"/>
  <c r="W263" i="4" s="1"/>
  <c r="K263" i="4" s="1"/>
  <c r="V262" i="4"/>
  <c r="W262" i="4" s="1"/>
  <c r="K262" i="4" s="1"/>
  <c r="V261" i="4"/>
  <c r="W261" i="4" s="1"/>
  <c r="K261" i="4" s="1"/>
  <c r="V260" i="4"/>
  <c r="W260" i="4" s="1"/>
  <c r="K260" i="4" s="1"/>
  <c r="V259" i="4"/>
  <c r="W259" i="4" s="1"/>
  <c r="K259" i="4" s="1"/>
  <c r="V258" i="4"/>
  <c r="W258" i="4" s="1"/>
  <c r="K258" i="4" s="1"/>
  <c r="V257" i="4"/>
  <c r="W257" i="4" s="1"/>
  <c r="K257" i="4" s="1"/>
  <c r="V256" i="4"/>
  <c r="W256" i="4" s="1"/>
  <c r="K256" i="4" s="1"/>
  <c r="V255" i="4"/>
  <c r="W255" i="4" s="1"/>
  <c r="K255" i="4" s="1"/>
  <c r="V254" i="4"/>
  <c r="W254" i="4" s="1"/>
  <c r="K254" i="4" s="1"/>
  <c r="V253" i="4"/>
  <c r="W253" i="4" s="1"/>
  <c r="K253" i="4" s="1"/>
  <c r="V252" i="4"/>
  <c r="W252" i="4" s="1"/>
  <c r="K252" i="4" s="1"/>
  <c r="V251" i="4"/>
  <c r="W251" i="4" s="1"/>
  <c r="K251" i="4" s="1"/>
  <c r="V250" i="4"/>
  <c r="W250" i="4" s="1"/>
  <c r="K250" i="4" s="1"/>
  <c r="V249" i="4"/>
  <c r="W249" i="4" s="1"/>
  <c r="K249" i="4" s="1"/>
  <c r="V248" i="4"/>
  <c r="W248" i="4" s="1"/>
  <c r="K248" i="4" s="1"/>
  <c r="V247" i="4"/>
  <c r="W247" i="4" s="1"/>
  <c r="K247" i="4" s="1"/>
  <c r="V246" i="4"/>
  <c r="W246" i="4" s="1"/>
  <c r="K246" i="4" s="1"/>
  <c r="V245" i="4"/>
  <c r="W245" i="4" s="1"/>
  <c r="K245" i="4" s="1"/>
  <c r="V244" i="4"/>
  <c r="W244" i="4" s="1"/>
  <c r="K244" i="4" s="1"/>
  <c r="V243" i="4"/>
  <c r="W243" i="4" s="1"/>
  <c r="K243" i="4" s="1"/>
  <c r="V242" i="4"/>
  <c r="W242" i="4" s="1"/>
  <c r="K242" i="4" s="1"/>
  <c r="V241" i="4"/>
  <c r="W241" i="4" s="1"/>
  <c r="K241" i="4" s="1"/>
  <c r="V240" i="4"/>
  <c r="W240" i="4" s="1"/>
  <c r="K240" i="4" s="1"/>
  <c r="V239" i="4"/>
  <c r="W239" i="4" s="1"/>
  <c r="K239" i="4" s="1"/>
  <c r="V238" i="4"/>
  <c r="W238" i="4" s="1"/>
  <c r="K238" i="4" s="1"/>
  <c r="V237" i="4"/>
  <c r="W237" i="4" s="1"/>
  <c r="K237" i="4" s="1"/>
  <c r="V236" i="4"/>
  <c r="W236" i="4" s="1"/>
  <c r="K236" i="4" s="1"/>
  <c r="V235" i="4"/>
  <c r="W235" i="4" s="1"/>
  <c r="K235" i="4" s="1"/>
  <c r="V234" i="4"/>
  <c r="W234" i="4" s="1"/>
  <c r="K234" i="4" s="1"/>
  <c r="V233" i="4"/>
  <c r="W233" i="4" s="1"/>
  <c r="K233" i="4" s="1"/>
  <c r="V232" i="4"/>
  <c r="W232" i="4" s="1"/>
  <c r="K232" i="4" s="1"/>
  <c r="V231" i="4"/>
  <c r="W231" i="4" s="1"/>
  <c r="K231" i="4" s="1"/>
  <c r="V230" i="4"/>
  <c r="W230" i="4" s="1"/>
  <c r="K230" i="4" s="1"/>
  <c r="V229" i="4"/>
  <c r="W229" i="4" s="1"/>
  <c r="K229" i="4" s="1"/>
  <c r="V228" i="4"/>
  <c r="W228" i="4" s="1"/>
  <c r="K228" i="4" s="1"/>
  <c r="V227" i="4"/>
  <c r="W227" i="4" s="1"/>
  <c r="K227" i="4" s="1"/>
  <c r="V226" i="4"/>
  <c r="W226" i="4" s="1"/>
  <c r="K226" i="4" s="1"/>
  <c r="V225" i="4"/>
  <c r="W225" i="4" s="1"/>
  <c r="K225" i="4" s="1"/>
  <c r="V224" i="4"/>
  <c r="W224" i="4" s="1"/>
  <c r="K224" i="4" s="1"/>
  <c r="V223" i="4"/>
  <c r="W223" i="4" s="1"/>
  <c r="K223" i="4" s="1"/>
  <c r="V222" i="4"/>
  <c r="W222" i="4" s="1"/>
  <c r="K222" i="4" s="1"/>
  <c r="V221" i="4"/>
  <c r="W221" i="4" s="1"/>
  <c r="K221" i="4" s="1"/>
  <c r="V220" i="4"/>
  <c r="W220" i="4" s="1"/>
  <c r="K220" i="4" s="1"/>
  <c r="V219" i="4"/>
  <c r="W219" i="4" s="1"/>
  <c r="K219" i="4" s="1"/>
  <c r="V218" i="4"/>
  <c r="W218" i="4" s="1"/>
  <c r="K218" i="4" s="1"/>
  <c r="V217" i="4"/>
  <c r="W217" i="4" s="1"/>
  <c r="K217" i="4" s="1"/>
  <c r="V216" i="4"/>
  <c r="W216" i="4" s="1"/>
  <c r="K216" i="4" s="1"/>
  <c r="V215" i="4"/>
  <c r="W215" i="4" s="1"/>
  <c r="K215" i="4" s="1"/>
  <c r="V214" i="4"/>
  <c r="W214" i="4" s="1"/>
  <c r="K214" i="4" s="1"/>
  <c r="V213" i="4"/>
  <c r="W213" i="4" s="1"/>
  <c r="K213" i="4" s="1"/>
  <c r="V212" i="4"/>
  <c r="W212" i="4" s="1"/>
  <c r="K212" i="4" s="1"/>
  <c r="V211" i="4"/>
  <c r="W211" i="4" s="1"/>
  <c r="K211" i="4" s="1"/>
  <c r="V210" i="4"/>
  <c r="W210" i="4" s="1"/>
  <c r="K210" i="4" s="1"/>
  <c r="V209" i="4"/>
  <c r="W209" i="4" s="1"/>
  <c r="K209" i="4" s="1"/>
  <c r="V208" i="4"/>
  <c r="W208" i="4" s="1"/>
  <c r="K208" i="4" s="1"/>
  <c r="V207" i="4"/>
  <c r="W207" i="4" s="1"/>
  <c r="K207" i="4" s="1"/>
  <c r="V206" i="4"/>
  <c r="W206" i="4" s="1"/>
  <c r="K206" i="4" s="1"/>
  <c r="V205" i="4"/>
  <c r="W205" i="4" s="1"/>
  <c r="K205" i="4" s="1"/>
  <c r="V204" i="4"/>
  <c r="W204" i="4" s="1"/>
  <c r="K204" i="4" s="1"/>
  <c r="V203" i="4"/>
  <c r="W203" i="4" s="1"/>
  <c r="K203" i="4" s="1"/>
  <c r="V202" i="4"/>
  <c r="W202" i="4" s="1"/>
  <c r="K202" i="4" s="1"/>
  <c r="V201" i="4"/>
  <c r="W201" i="4" s="1"/>
  <c r="K201" i="4" s="1"/>
  <c r="V200" i="4"/>
  <c r="W200" i="4" s="1"/>
  <c r="K200" i="4" s="1"/>
  <c r="V199" i="4"/>
  <c r="W199" i="4" s="1"/>
  <c r="K199" i="4" s="1"/>
  <c r="V198" i="4"/>
  <c r="W198" i="4" s="1"/>
  <c r="K198" i="4" s="1"/>
  <c r="V197" i="4"/>
  <c r="W197" i="4" s="1"/>
  <c r="K197" i="4" s="1"/>
  <c r="V196" i="4"/>
  <c r="W196" i="4" s="1"/>
  <c r="K196" i="4" s="1"/>
  <c r="V195" i="4"/>
  <c r="W195" i="4" s="1"/>
  <c r="K195" i="4" s="1"/>
  <c r="V194" i="4"/>
  <c r="W194" i="4" s="1"/>
  <c r="K194" i="4" s="1"/>
  <c r="V193" i="4"/>
  <c r="W193" i="4" s="1"/>
  <c r="K193" i="4" s="1"/>
  <c r="V192" i="4"/>
  <c r="W192" i="4" s="1"/>
  <c r="K192" i="4" s="1"/>
  <c r="V191" i="4"/>
  <c r="W191" i="4" s="1"/>
  <c r="K191" i="4" s="1"/>
  <c r="V190" i="4"/>
  <c r="W190" i="4" s="1"/>
  <c r="K190" i="4" s="1"/>
  <c r="V189" i="4"/>
  <c r="W189" i="4" s="1"/>
  <c r="K189" i="4" s="1"/>
  <c r="V188" i="4"/>
  <c r="W188" i="4" s="1"/>
  <c r="K188" i="4" s="1"/>
  <c r="V187" i="4"/>
  <c r="W187" i="4" s="1"/>
  <c r="K187" i="4" s="1"/>
  <c r="V186" i="4"/>
  <c r="W186" i="4" s="1"/>
  <c r="K186" i="4" s="1"/>
  <c r="V185" i="4"/>
  <c r="W185" i="4" s="1"/>
  <c r="K185" i="4" s="1"/>
  <c r="V184" i="4"/>
  <c r="W184" i="4" s="1"/>
  <c r="K184" i="4" s="1"/>
  <c r="V183" i="4"/>
  <c r="W183" i="4" s="1"/>
  <c r="K183" i="4" s="1"/>
  <c r="V182" i="4"/>
  <c r="W182" i="4" s="1"/>
  <c r="K182" i="4" s="1"/>
  <c r="V181" i="4"/>
  <c r="W181" i="4" s="1"/>
  <c r="K181" i="4" s="1"/>
  <c r="V180" i="4"/>
  <c r="W180" i="4" s="1"/>
  <c r="K180" i="4" s="1"/>
  <c r="V179" i="4"/>
  <c r="W179" i="4" s="1"/>
  <c r="K179" i="4" s="1"/>
  <c r="V178" i="4"/>
  <c r="W178" i="4" s="1"/>
  <c r="K178" i="4" s="1"/>
  <c r="V177" i="4"/>
  <c r="W177" i="4" s="1"/>
  <c r="K177" i="4" s="1"/>
  <c r="V176" i="4"/>
  <c r="W176" i="4" s="1"/>
  <c r="K176" i="4" s="1"/>
  <c r="V175" i="4"/>
  <c r="W175" i="4" s="1"/>
  <c r="K175" i="4" s="1"/>
  <c r="V174" i="4"/>
  <c r="W174" i="4" s="1"/>
  <c r="K174" i="4" s="1"/>
  <c r="V173" i="4"/>
  <c r="W173" i="4" s="1"/>
  <c r="K173" i="4" s="1"/>
  <c r="V172" i="4"/>
  <c r="W172" i="4" s="1"/>
  <c r="K172" i="4" s="1"/>
  <c r="V171" i="4"/>
  <c r="W171" i="4" s="1"/>
  <c r="K171" i="4" s="1"/>
  <c r="V170" i="4"/>
  <c r="W170" i="4" s="1"/>
  <c r="K170" i="4" s="1"/>
  <c r="V169" i="4"/>
  <c r="W169" i="4" s="1"/>
  <c r="K169" i="4" s="1"/>
  <c r="V168" i="4"/>
  <c r="W168" i="4" s="1"/>
  <c r="K168" i="4" s="1"/>
  <c r="V167" i="4"/>
  <c r="W167" i="4" s="1"/>
  <c r="K167" i="4" s="1"/>
  <c r="V166" i="4"/>
  <c r="W166" i="4" s="1"/>
  <c r="K166" i="4" s="1"/>
  <c r="V165" i="4"/>
  <c r="W165" i="4" s="1"/>
  <c r="K165" i="4" s="1"/>
  <c r="V164" i="4"/>
  <c r="W164" i="4" s="1"/>
  <c r="K164" i="4" s="1"/>
  <c r="V163" i="4"/>
  <c r="W163" i="4" s="1"/>
  <c r="K163" i="4" s="1"/>
  <c r="V162" i="4"/>
  <c r="W162" i="4" s="1"/>
  <c r="K162" i="4" s="1"/>
  <c r="V161" i="4"/>
  <c r="W161" i="4" s="1"/>
  <c r="K161" i="4" s="1"/>
  <c r="V160" i="4"/>
  <c r="W160" i="4" s="1"/>
  <c r="K160" i="4" s="1"/>
  <c r="V159" i="4"/>
  <c r="W159" i="4" s="1"/>
  <c r="K159" i="4" s="1"/>
  <c r="V158" i="4"/>
  <c r="W158" i="4" s="1"/>
  <c r="K158" i="4" s="1"/>
  <c r="V157" i="4"/>
  <c r="W157" i="4" s="1"/>
  <c r="K157" i="4" s="1"/>
  <c r="V156" i="4"/>
  <c r="W156" i="4" s="1"/>
  <c r="K156" i="4" s="1"/>
  <c r="V155" i="4"/>
  <c r="W155" i="4" s="1"/>
  <c r="K155" i="4" s="1"/>
  <c r="V154" i="4"/>
  <c r="W154" i="4" s="1"/>
  <c r="K154" i="4" s="1"/>
  <c r="V153" i="4"/>
  <c r="W153" i="4" s="1"/>
  <c r="K153" i="4" s="1"/>
  <c r="V152" i="4"/>
  <c r="W152" i="4" s="1"/>
  <c r="K152" i="4" s="1"/>
  <c r="V151" i="4"/>
  <c r="W151" i="4" s="1"/>
  <c r="K151" i="4" s="1"/>
  <c r="V150" i="4"/>
  <c r="W150" i="4" s="1"/>
  <c r="K150" i="4" s="1"/>
  <c r="V149" i="4"/>
  <c r="W149" i="4" s="1"/>
  <c r="K149" i="4" s="1"/>
  <c r="V148" i="4"/>
  <c r="W148" i="4" s="1"/>
  <c r="K148" i="4" s="1"/>
  <c r="V147" i="4"/>
  <c r="W147" i="4" s="1"/>
  <c r="K147" i="4" s="1"/>
  <c r="V146" i="4"/>
  <c r="W146" i="4" s="1"/>
  <c r="K146" i="4" s="1"/>
  <c r="V145" i="4"/>
  <c r="W145" i="4" s="1"/>
  <c r="K145" i="4" s="1"/>
  <c r="V144" i="4"/>
  <c r="W144" i="4" s="1"/>
  <c r="K144" i="4" s="1"/>
  <c r="V143" i="4"/>
  <c r="W143" i="4" s="1"/>
  <c r="K143" i="4" s="1"/>
  <c r="V142" i="4"/>
  <c r="W142" i="4" s="1"/>
  <c r="K142" i="4" s="1"/>
  <c r="V141" i="4"/>
  <c r="W141" i="4" s="1"/>
  <c r="K141" i="4" s="1"/>
  <c r="V140" i="4"/>
  <c r="W140" i="4" s="1"/>
  <c r="K140" i="4" s="1"/>
  <c r="V139" i="4"/>
  <c r="W139" i="4" s="1"/>
  <c r="K139" i="4" s="1"/>
  <c r="V138" i="4"/>
  <c r="W138" i="4" s="1"/>
  <c r="K138" i="4" s="1"/>
  <c r="V137" i="4"/>
  <c r="W137" i="4" s="1"/>
  <c r="K137" i="4" s="1"/>
  <c r="V136" i="4"/>
  <c r="W136" i="4" s="1"/>
  <c r="K136" i="4" s="1"/>
  <c r="V135" i="4"/>
  <c r="W135" i="4" s="1"/>
  <c r="K135" i="4" s="1"/>
  <c r="V134" i="4"/>
  <c r="W134" i="4" s="1"/>
  <c r="K134" i="4" s="1"/>
  <c r="V133" i="4"/>
  <c r="W133" i="4" s="1"/>
  <c r="K133" i="4" s="1"/>
  <c r="V132" i="4"/>
  <c r="W132" i="4" s="1"/>
  <c r="K132" i="4" s="1"/>
  <c r="V131" i="4"/>
  <c r="W131" i="4" s="1"/>
  <c r="K131" i="4" s="1"/>
  <c r="V130" i="4"/>
  <c r="W130" i="4" s="1"/>
  <c r="K130" i="4" s="1"/>
  <c r="V129" i="4"/>
  <c r="W129" i="4" s="1"/>
  <c r="K129" i="4" s="1"/>
  <c r="V128" i="4"/>
  <c r="W128" i="4" s="1"/>
  <c r="K128" i="4" s="1"/>
  <c r="V127" i="4"/>
  <c r="W127" i="4" s="1"/>
  <c r="K127" i="4" s="1"/>
  <c r="V126" i="4"/>
  <c r="W126" i="4" s="1"/>
  <c r="K126" i="4" s="1"/>
  <c r="V125" i="4"/>
  <c r="W125" i="4" s="1"/>
  <c r="K125" i="4" s="1"/>
  <c r="V124" i="4"/>
  <c r="W124" i="4" s="1"/>
  <c r="K124" i="4" s="1"/>
  <c r="V123" i="4"/>
  <c r="W123" i="4" s="1"/>
  <c r="K123" i="4" s="1"/>
  <c r="V122" i="4"/>
  <c r="W122" i="4" s="1"/>
  <c r="K122" i="4" s="1"/>
  <c r="V121" i="4"/>
  <c r="W121" i="4" s="1"/>
  <c r="K121" i="4" s="1"/>
  <c r="V120" i="4"/>
  <c r="W120" i="4" s="1"/>
  <c r="K120" i="4" s="1"/>
  <c r="V119" i="4"/>
  <c r="W119" i="4" s="1"/>
  <c r="K119" i="4" s="1"/>
  <c r="V118" i="4"/>
  <c r="W118" i="4" s="1"/>
  <c r="K118" i="4" s="1"/>
  <c r="V117" i="4"/>
  <c r="W117" i="4" s="1"/>
  <c r="K117" i="4" s="1"/>
  <c r="V116" i="4"/>
  <c r="W116" i="4" s="1"/>
  <c r="K116" i="4" s="1"/>
  <c r="V115" i="4"/>
  <c r="W115" i="4" s="1"/>
  <c r="K115" i="4" s="1"/>
  <c r="V114" i="4"/>
  <c r="W114" i="4" s="1"/>
  <c r="K114" i="4" s="1"/>
  <c r="V113" i="4"/>
  <c r="W113" i="4" s="1"/>
  <c r="K113" i="4" s="1"/>
  <c r="V112" i="4"/>
  <c r="W112" i="4" s="1"/>
  <c r="K112" i="4" s="1"/>
  <c r="V111" i="4"/>
  <c r="W111" i="4" s="1"/>
  <c r="K111" i="4" s="1"/>
  <c r="V110" i="4"/>
  <c r="W110" i="4" s="1"/>
  <c r="K110" i="4" s="1"/>
  <c r="V109" i="4"/>
  <c r="W109" i="4" s="1"/>
  <c r="K109" i="4" s="1"/>
  <c r="V108" i="4"/>
  <c r="W108" i="4" s="1"/>
  <c r="K108" i="4" s="1"/>
  <c r="V107" i="4"/>
  <c r="W107" i="4" s="1"/>
  <c r="K107" i="4" s="1"/>
  <c r="V106" i="4"/>
  <c r="W106" i="4" s="1"/>
  <c r="K106" i="4" s="1"/>
  <c r="V105" i="4"/>
  <c r="W105" i="4" s="1"/>
  <c r="K105" i="4" s="1"/>
  <c r="V104" i="4"/>
  <c r="W104" i="4" s="1"/>
  <c r="K104" i="4" s="1"/>
  <c r="V103" i="4"/>
  <c r="W103" i="4" s="1"/>
  <c r="K103" i="4" s="1"/>
  <c r="V102" i="4"/>
  <c r="W102" i="4" s="1"/>
  <c r="K102" i="4" s="1"/>
  <c r="V101" i="4"/>
  <c r="W101" i="4" s="1"/>
  <c r="K101" i="4" s="1"/>
  <c r="V100" i="4"/>
  <c r="W100" i="4" s="1"/>
  <c r="K100" i="4" s="1"/>
  <c r="V99" i="4"/>
  <c r="W99" i="4" s="1"/>
  <c r="K99" i="4" s="1"/>
  <c r="V98" i="4"/>
  <c r="W98" i="4" s="1"/>
  <c r="K98" i="4" s="1"/>
  <c r="V97" i="4"/>
  <c r="W97" i="4" s="1"/>
  <c r="K97" i="4" s="1"/>
  <c r="V96" i="4"/>
  <c r="W96" i="4" s="1"/>
  <c r="K96" i="4" s="1"/>
  <c r="V95" i="4"/>
  <c r="W95" i="4" s="1"/>
  <c r="K95" i="4" s="1"/>
  <c r="V94" i="4"/>
  <c r="W94" i="4" s="1"/>
  <c r="K94" i="4" s="1"/>
  <c r="V93" i="4"/>
  <c r="W93" i="4" s="1"/>
  <c r="K93" i="4" s="1"/>
  <c r="V92" i="4"/>
  <c r="W92" i="4" s="1"/>
  <c r="K92" i="4" s="1"/>
  <c r="V91" i="4"/>
  <c r="W91" i="4" s="1"/>
  <c r="K91" i="4" s="1"/>
  <c r="V90" i="4"/>
  <c r="W90" i="4" s="1"/>
  <c r="K90" i="4" s="1"/>
  <c r="V89" i="4"/>
  <c r="W89" i="4" s="1"/>
  <c r="K89" i="4" s="1"/>
  <c r="V88" i="4"/>
  <c r="W88" i="4" s="1"/>
  <c r="K88" i="4" s="1"/>
  <c r="V87" i="4"/>
  <c r="W87" i="4" s="1"/>
  <c r="K87" i="4" s="1"/>
  <c r="V86" i="4"/>
  <c r="W86" i="4" s="1"/>
  <c r="K86" i="4" s="1"/>
  <c r="V85" i="4"/>
  <c r="W85" i="4" s="1"/>
  <c r="K85" i="4" s="1"/>
  <c r="V84" i="4"/>
  <c r="W84" i="4" s="1"/>
  <c r="K84" i="4" s="1"/>
  <c r="V83" i="4"/>
  <c r="W83" i="4" s="1"/>
  <c r="K83" i="4" s="1"/>
  <c r="V82" i="4"/>
  <c r="W82" i="4" s="1"/>
  <c r="K82" i="4" s="1"/>
  <c r="V81" i="4"/>
  <c r="W81" i="4" s="1"/>
  <c r="K81" i="4" s="1"/>
  <c r="V80" i="4"/>
  <c r="W80" i="4" s="1"/>
  <c r="K80" i="4" s="1"/>
  <c r="V79" i="4"/>
  <c r="W79" i="4" s="1"/>
  <c r="K79" i="4" s="1"/>
  <c r="V78" i="4"/>
  <c r="W78" i="4" s="1"/>
  <c r="K78" i="4" s="1"/>
  <c r="V77" i="4"/>
  <c r="W77" i="4" s="1"/>
  <c r="K77" i="4" s="1"/>
  <c r="V76" i="4"/>
  <c r="W76" i="4" s="1"/>
  <c r="K76" i="4" s="1"/>
  <c r="V75" i="4"/>
  <c r="W75" i="4" s="1"/>
  <c r="K75" i="4" s="1"/>
  <c r="V74" i="4"/>
  <c r="W74" i="4" s="1"/>
  <c r="K74" i="4" s="1"/>
  <c r="V73" i="4"/>
  <c r="W73" i="4" s="1"/>
  <c r="K73" i="4" s="1"/>
  <c r="V72" i="4"/>
  <c r="W72" i="4" s="1"/>
  <c r="K72" i="4" s="1"/>
  <c r="V71" i="4"/>
  <c r="W71" i="4" s="1"/>
  <c r="K71" i="4" s="1"/>
  <c r="V70" i="4"/>
  <c r="W70" i="4" s="1"/>
  <c r="K70" i="4" s="1"/>
  <c r="V69" i="4"/>
  <c r="W69" i="4" s="1"/>
  <c r="K69" i="4" s="1"/>
  <c r="V68" i="4"/>
  <c r="W68" i="4" s="1"/>
  <c r="K68" i="4" s="1"/>
  <c r="V67" i="4"/>
  <c r="W67" i="4" s="1"/>
  <c r="K67" i="4" s="1"/>
  <c r="V66" i="4"/>
  <c r="W66" i="4" s="1"/>
  <c r="K66" i="4" s="1"/>
  <c r="V65" i="4"/>
  <c r="W65" i="4" s="1"/>
  <c r="K65" i="4" s="1"/>
  <c r="V64" i="4"/>
  <c r="W64" i="4" s="1"/>
  <c r="K64" i="4" s="1"/>
  <c r="V63" i="4"/>
  <c r="W63" i="4" s="1"/>
  <c r="K63" i="4" s="1"/>
  <c r="V62" i="4"/>
  <c r="W62" i="4" s="1"/>
  <c r="K62" i="4" s="1"/>
  <c r="V61" i="4"/>
  <c r="W61" i="4" s="1"/>
  <c r="K61" i="4" s="1"/>
  <c r="L282" i="4"/>
  <c r="L281" i="4"/>
  <c r="L280" i="4"/>
  <c r="L279" i="4"/>
  <c r="L278" i="4"/>
  <c r="L277" i="4"/>
  <c r="L276" i="4"/>
  <c r="L275" i="4"/>
  <c r="L274" i="4"/>
  <c r="L273" i="4"/>
  <c r="L272" i="4"/>
  <c r="L271" i="4"/>
  <c r="L270" i="4"/>
  <c r="L269" i="4"/>
  <c r="L268" i="4"/>
  <c r="L267" i="4"/>
  <c r="L266" i="4"/>
  <c r="L265" i="4"/>
  <c r="L264" i="4"/>
  <c r="L263" i="4"/>
  <c r="L262" i="4"/>
  <c r="L261" i="4"/>
  <c r="L260" i="4"/>
  <c r="L259" i="4"/>
  <c r="L258" i="4"/>
  <c r="L257" i="4"/>
  <c r="L256" i="4"/>
  <c r="L255" i="4"/>
  <c r="L254" i="4"/>
  <c r="L253" i="4"/>
  <c r="L252" i="4"/>
  <c r="L251" i="4"/>
  <c r="L250" i="4"/>
  <c r="L249" i="4"/>
  <c r="L248" i="4"/>
  <c r="L247" i="4"/>
  <c r="L246" i="4"/>
  <c r="L245" i="4"/>
  <c r="L244" i="4"/>
  <c r="L243" i="4"/>
  <c r="L242" i="4"/>
  <c r="L241" i="4"/>
  <c r="L240" i="4"/>
  <c r="L239" i="4"/>
  <c r="L238" i="4"/>
  <c r="L237" i="4"/>
  <c r="L236" i="4"/>
  <c r="L235" i="4"/>
  <c r="L234" i="4"/>
  <c r="L233" i="4"/>
  <c r="L232" i="4"/>
  <c r="L231" i="4"/>
  <c r="L230" i="4"/>
  <c r="L229" i="4"/>
  <c r="L228" i="4"/>
  <c r="L227" i="4"/>
  <c r="L226" i="4"/>
  <c r="L225" i="4"/>
  <c r="L224" i="4"/>
  <c r="L223" i="4"/>
  <c r="L222" i="4"/>
  <c r="L221" i="4"/>
  <c r="L220" i="4"/>
  <c r="L219" i="4"/>
  <c r="L218" i="4"/>
  <c r="L217" i="4"/>
  <c r="L216" i="4"/>
  <c r="L215" i="4"/>
  <c r="L214" i="4"/>
  <c r="L213" i="4"/>
  <c r="L212" i="4"/>
  <c r="L211" i="4"/>
  <c r="L210" i="4"/>
  <c r="L209" i="4"/>
  <c r="L208" i="4"/>
  <c r="L207" i="4"/>
  <c r="L206" i="4"/>
  <c r="L205" i="4"/>
  <c r="L204" i="4"/>
  <c r="L203" i="4"/>
  <c r="L202" i="4"/>
  <c r="L201" i="4"/>
  <c r="L200" i="4"/>
  <c r="L199" i="4"/>
  <c r="L198" i="4"/>
  <c r="L197" i="4"/>
  <c r="L196" i="4"/>
  <c r="L195" i="4"/>
  <c r="L194" i="4"/>
  <c r="L193" i="4"/>
  <c r="L192" i="4"/>
  <c r="L191" i="4"/>
  <c r="L190" i="4"/>
  <c r="L189" i="4"/>
  <c r="L188" i="4"/>
  <c r="L187" i="4"/>
  <c r="L186" i="4"/>
  <c r="L185" i="4"/>
  <c r="L184" i="4"/>
  <c r="L183" i="4"/>
  <c r="L182" i="4"/>
  <c r="L181" i="4"/>
  <c r="L180" i="4"/>
  <c r="L179" i="4"/>
  <c r="L178" i="4"/>
  <c r="L177" i="4"/>
  <c r="L176" i="4"/>
  <c r="L175" i="4"/>
  <c r="L174" i="4"/>
  <c r="L173" i="4"/>
  <c r="L172" i="4"/>
  <c r="L171" i="4"/>
  <c r="L170" i="4"/>
  <c r="L169" i="4"/>
  <c r="L168" i="4"/>
  <c r="L167" i="4"/>
  <c r="L166" i="4"/>
  <c r="L165" i="4"/>
  <c r="L164" i="4"/>
  <c r="L163" i="4"/>
  <c r="L162" i="4"/>
  <c r="L161" i="4"/>
  <c r="L160" i="4"/>
  <c r="L159" i="4"/>
  <c r="L158" i="4"/>
  <c r="L157" i="4"/>
  <c r="L156" i="4"/>
  <c r="L155" i="4"/>
  <c r="L154" i="4"/>
  <c r="L153" i="4"/>
  <c r="L152" i="4"/>
  <c r="L151" i="4"/>
  <c r="L150" i="4"/>
  <c r="L149" i="4"/>
  <c r="L148" i="4"/>
  <c r="L147" i="4"/>
  <c r="L146" i="4"/>
  <c r="L145" i="4"/>
  <c r="L144" i="4"/>
  <c r="L143" i="4"/>
  <c r="L142" i="4"/>
  <c r="L141" i="4"/>
  <c r="L140" i="4"/>
  <c r="L139" i="4"/>
  <c r="L138" i="4"/>
  <c r="L137" i="4"/>
  <c r="L136" i="4"/>
  <c r="L135" i="4"/>
  <c r="L134" i="4"/>
  <c r="L133" i="4"/>
  <c r="L132" i="4"/>
  <c r="L131" i="4"/>
  <c r="L130" i="4"/>
  <c r="L129" i="4"/>
  <c r="L128" i="4"/>
  <c r="L127" i="4"/>
  <c r="L126" i="4"/>
  <c r="L125" i="4"/>
  <c r="L124" i="4"/>
  <c r="L123" i="4"/>
  <c r="L122" i="4"/>
  <c r="L121" i="4"/>
  <c r="L120" i="4"/>
  <c r="L119" i="4"/>
  <c r="L118" i="4"/>
  <c r="L117" i="4"/>
  <c r="L116" i="4"/>
  <c r="L115" i="4"/>
  <c r="L114" i="4"/>
  <c r="L113" i="4"/>
  <c r="L112" i="4"/>
  <c r="L111" i="4"/>
  <c r="L110" i="4"/>
  <c r="L109" i="4"/>
  <c r="L108" i="4"/>
  <c r="L107" i="4"/>
  <c r="L106" i="4"/>
  <c r="L105" i="4"/>
  <c r="L104" i="4"/>
  <c r="L103" i="4"/>
  <c r="L102"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D282" i="4" l="1"/>
  <c r="D281" i="4"/>
  <c r="D280" i="4"/>
  <c r="D279" i="4"/>
  <c r="D278" i="4"/>
  <c r="D277" i="4"/>
  <c r="D276" i="4"/>
  <c r="D275" i="4"/>
  <c r="D274" i="4"/>
  <c r="D273" i="4"/>
  <c r="D272" i="4"/>
  <c r="D271" i="4"/>
  <c r="D270" i="4"/>
  <c r="D269" i="4"/>
  <c r="D268" i="4"/>
  <c r="D267" i="4"/>
  <c r="D266" i="4"/>
  <c r="D265" i="4"/>
  <c r="D264" i="4"/>
  <c r="D263" i="4"/>
  <c r="D262" i="4"/>
  <c r="D261" i="4"/>
  <c r="D260" i="4"/>
  <c r="D259" i="4"/>
  <c r="D258" i="4"/>
  <c r="D257" i="4"/>
  <c r="D256" i="4"/>
  <c r="D255" i="4"/>
  <c r="D254" i="4"/>
  <c r="D253" i="4"/>
  <c r="D252" i="4"/>
  <c r="D251" i="4"/>
  <c r="D250" i="4"/>
  <c r="D249" i="4"/>
  <c r="D248" i="4"/>
  <c r="D247" i="4"/>
  <c r="D246" i="4"/>
  <c r="D245" i="4"/>
  <c r="D244" i="4"/>
  <c r="D243" i="4"/>
  <c r="D242" i="4"/>
  <c r="D241" i="4"/>
  <c r="D240" i="4"/>
  <c r="D239" i="4"/>
  <c r="D238" i="4"/>
  <c r="D237" i="4"/>
  <c r="D236" i="4"/>
  <c r="D235" i="4"/>
  <c r="D234" i="4"/>
  <c r="D233" i="4"/>
  <c r="D232" i="4"/>
  <c r="D231" i="4"/>
  <c r="D230" i="4"/>
  <c r="D229" i="4"/>
  <c r="D228" i="4"/>
  <c r="D227" i="4"/>
  <c r="D226" i="4"/>
  <c r="D225" i="4"/>
  <c r="D224" i="4"/>
  <c r="D223" i="4"/>
  <c r="D222" i="4"/>
  <c r="D221" i="4"/>
  <c r="D220" i="4"/>
  <c r="D219" i="4"/>
  <c r="D218" i="4"/>
  <c r="D217" i="4"/>
  <c r="D216" i="4"/>
  <c r="D215" i="4"/>
  <c r="D214" i="4"/>
  <c r="D213" i="4"/>
  <c r="D212" i="4"/>
  <c r="D211" i="4"/>
  <c r="D210" i="4"/>
  <c r="D209" i="4"/>
  <c r="D208" i="4"/>
  <c r="D207" i="4"/>
  <c r="D206" i="4"/>
  <c r="D205" i="4"/>
  <c r="D204" i="4"/>
  <c r="D203" i="4"/>
  <c r="D202" i="4"/>
  <c r="D201" i="4"/>
  <c r="D200" i="4"/>
  <c r="D199" i="4"/>
  <c r="D198" i="4"/>
  <c r="D197" i="4"/>
  <c r="D196" i="4"/>
  <c r="D195" i="4"/>
  <c r="D194" i="4"/>
  <c r="D193" i="4"/>
  <c r="D192" i="4"/>
  <c r="D191" i="4"/>
  <c r="D190" i="4"/>
  <c r="D189" i="4"/>
  <c r="D188" i="4"/>
  <c r="D187" i="4"/>
  <c r="D186" i="4"/>
  <c r="D185" i="4"/>
  <c r="D184" i="4"/>
  <c r="D183" i="4"/>
  <c r="D182" i="4"/>
  <c r="D181" i="4"/>
  <c r="D180" i="4"/>
  <c r="D179" i="4"/>
  <c r="D178" i="4"/>
  <c r="D177" i="4"/>
  <c r="D176" i="4"/>
  <c r="D175" i="4"/>
  <c r="D174" i="4"/>
  <c r="D173" i="4"/>
  <c r="D172" i="4"/>
  <c r="D171" i="4"/>
  <c r="D170" i="4"/>
  <c r="D169" i="4"/>
  <c r="D168" i="4"/>
  <c r="D167" i="4"/>
  <c r="D166" i="4"/>
  <c r="D165" i="4"/>
  <c r="D164" i="4"/>
  <c r="D163" i="4"/>
  <c r="D162" i="4"/>
  <c r="D161" i="4"/>
  <c r="D160" i="4"/>
  <c r="D159" i="4"/>
  <c r="D158" i="4"/>
  <c r="D157" i="4"/>
  <c r="D156" i="4"/>
  <c r="D155" i="4"/>
  <c r="D154" i="4"/>
  <c r="D153" i="4"/>
  <c r="D152" i="4"/>
  <c r="D151" i="4"/>
  <c r="D150" i="4"/>
  <c r="D149" i="4"/>
  <c r="D148" i="4"/>
  <c r="D147" i="4"/>
  <c r="D146" i="4"/>
  <c r="D145" i="4"/>
  <c r="D144" i="4"/>
  <c r="D143" i="4"/>
  <c r="D142" i="4"/>
  <c r="D141" i="4"/>
  <c r="D140" i="4"/>
  <c r="D139" i="4"/>
  <c r="D138" i="4"/>
  <c r="D137" i="4"/>
  <c r="D136" i="4"/>
  <c r="R282" i="4" l="1"/>
  <c r="R281" i="4"/>
  <c r="R280" i="4"/>
  <c r="R279" i="4"/>
  <c r="R278" i="4"/>
  <c r="R277" i="4"/>
  <c r="R276" i="4"/>
  <c r="R275" i="4"/>
  <c r="R274" i="4"/>
  <c r="R273" i="4"/>
  <c r="R272" i="4"/>
  <c r="R271" i="4"/>
  <c r="R270" i="4"/>
  <c r="R269" i="4"/>
  <c r="R268" i="4"/>
  <c r="R267" i="4"/>
  <c r="R266" i="4"/>
  <c r="R265" i="4"/>
  <c r="R264" i="4"/>
  <c r="R263" i="4"/>
  <c r="R262" i="4"/>
  <c r="R261" i="4"/>
  <c r="R260" i="4"/>
  <c r="R259" i="4"/>
  <c r="R258" i="4"/>
  <c r="R257" i="4"/>
  <c r="R256" i="4"/>
  <c r="R255" i="4"/>
  <c r="R254" i="4"/>
  <c r="R253" i="4"/>
  <c r="R252" i="4"/>
  <c r="R251" i="4"/>
  <c r="R250" i="4"/>
  <c r="R249" i="4"/>
  <c r="R248" i="4"/>
  <c r="R247" i="4"/>
  <c r="R246" i="4"/>
  <c r="R245" i="4"/>
  <c r="R244" i="4"/>
  <c r="R243" i="4"/>
  <c r="R242" i="4"/>
  <c r="R241" i="4"/>
  <c r="R240" i="4"/>
  <c r="R239" i="4"/>
  <c r="R238" i="4"/>
  <c r="R237" i="4"/>
  <c r="R236" i="4"/>
  <c r="R235" i="4"/>
  <c r="R234" i="4"/>
  <c r="R233" i="4"/>
  <c r="R232" i="4"/>
  <c r="R231" i="4"/>
  <c r="R230" i="4"/>
  <c r="R229" i="4"/>
  <c r="R228" i="4"/>
  <c r="R227" i="4"/>
  <c r="R226" i="4"/>
  <c r="R225" i="4"/>
  <c r="R224" i="4"/>
  <c r="R223" i="4"/>
  <c r="R222" i="4"/>
  <c r="R221" i="4"/>
  <c r="R220" i="4"/>
  <c r="R219" i="4"/>
  <c r="R218" i="4"/>
  <c r="R217" i="4"/>
  <c r="R216" i="4"/>
  <c r="R215" i="4"/>
  <c r="R214" i="4"/>
  <c r="R213" i="4"/>
  <c r="R212" i="4"/>
  <c r="R211" i="4"/>
  <c r="R210" i="4"/>
  <c r="R209" i="4"/>
  <c r="R208" i="4"/>
  <c r="R207" i="4"/>
  <c r="R206" i="4"/>
  <c r="R205" i="4"/>
  <c r="R204" i="4"/>
  <c r="R203" i="4"/>
  <c r="R202" i="4"/>
  <c r="R201" i="4"/>
  <c r="R200" i="4"/>
  <c r="R199" i="4"/>
  <c r="R198" i="4"/>
  <c r="R197" i="4"/>
  <c r="R196" i="4"/>
  <c r="R195" i="4"/>
  <c r="R194" i="4"/>
  <c r="R193" i="4"/>
  <c r="R192" i="4"/>
  <c r="R191" i="4"/>
  <c r="R190" i="4"/>
  <c r="R189" i="4"/>
  <c r="R188" i="4"/>
  <c r="R187" i="4"/>
  <c r="R186" i="4"/>
  <c r="R185" i="4"/>
  <c r="R184" i="4"/>
  <c r="R183" i="4"/>
  <c r="R182" i="4"/>
  <c r="R181" i="4"/>
  <c r="R180" i="4"/>
  <c r="R179" i="4"/>
  <c r="R178" i="4"/>
  <c r="R177" i="4"/>
  <c r="R176" i="4"/>
  <c r="R175" i="4"/>
  <c r="R174" i="4"/>
  <c r="R173" i="4"/>
  <c r="R172" i="4"/>
  <c r="R171" i="4"/>
  <c r="R170" i="4"/>
  <c r="R169" i="4"/>
  <c r="R168" i="4"/>
  <c r="R167" i="4"/>
  <c r="R166" i="4"/>
  <c r="R165" i="4"/>
  <c r="R164" i="4"/>
  <c r="R163" i="4"/>
  <c r="R162" i="4"/>
  <c r="R161" i="4"/>
  <c r="R160" i="4"/>
  <c r="R159" i="4"/>
  <c r="R158" i="4"/>
  <c r="R157" i="4"/>
  <c r="R156" i="4"/>
  <c r="R155" i="4"/>
  <c r="R154" i="4"/>
  <c r="R153" i="4"/>
  <c r="R152" i="4"/>
  <c r="R151" i="4"/>
  <c r="R150" i="4"/>
  <c r="R149" i="4"/>
  <c r="R148" i="4"/>
  <c r="R147" i="4"/>
  <c r="R146" i="4"/>
  <c r="R145" i="4"/>
  <c r="R144" i="4"/>
  <c r="R143" i="4"/>
  <c r="R142" i="4"/>
  <c r="R141" i="4"/>
  <c r="R140" i="4"/>
  <c r="R139" i="4"/>
  <c r="R138" i="4"/>
  <c r="R137" i="4"/>
  <c r="R136" i="4"/>
  <c r="R135" i="4"/>
  <c r="R134" i="4"/>
  <c r="R133" i="4"/>
  <c r="R132" i="4"/>
  <c r="R131" i="4"/>
  <c r="R130" i="4"/>
  <c r="R129" i="4"/>
  <c r="R128" i="4"/>
  <c r="R127" i="4"/>
  <c r="R126" i="4"/>
  <c r="R125" i="4"/>
  <c r="R124" i="4"/>
  <c r="R123" i="4"/>
  <c r="R122" i="4"/>
  <c r="R121" i="4"/>
  <c r="R120" i="4"/>
  <c r="R119" i="4"/>
  <c r="R118" i="4"/>
  <c r="R117" i="4"/>
  <c r="R116" i="4"/>
  <c r="R115" i="4"/>
  <c r="R114" i="4"/>
  <c r="R113" i="4"/>
  <c r="R112" i="4"/>
  <c r="R111" i="4"/>
  <c r="R110" i="4"/>
  <c r="R109" i="4"/>
  <c r="R108" i="4"/>
  <c r="R107" i="4"/>
  <c r="R106" i="4"/>
  <c r="R105" i="4"/>
  <c r="R104" i="4"/>
  <c r="R103" i="4"/>
  <c r="R102" i="4"/>
  <c r="R101" i="4"/>
  <c r="R100" i="4"/>
  <c r="R99" i="4"/>
  <c r="R98" i="4"/>
  <c r="R97" i="4"/>
  <c r="R96" i="4"/>
  <c r="R95" i="4"/>
  <c r="R94" i="4"/>
  <c r="R93" i="4"/>
  <c r="R92" i="4"/>
  <c r="R91" i="4"/>
  <c r="R90" i="4"/>
  <c r="R89" i="4"/>
  <c r="R88" i="4"/>
  <c r="R87" i="4"/>
  <c r="R86" i="4"/>
  <c r="R85" i="4"/>
  <c r="R84" i="4"/>
  <c r="R83" i="4"/>
  <c r="R82" i="4"/>
  <c r="R81" i="4"/>
  <c r="R80" i="4"/>
  <c r="R79" i="4"/>
  <c r="R78" i="4"/>
  <c r="R77" i="4"/>
  <c r="R76" i="4"/>
  <c r="R75" i="4"/>
  <c r="R74" i="4"/>
  <c r="R73" i="4"/>
  <c r="R72" i="4"/>
  <c r="R71" i="4"/>
  <c r="R70" i="4"/>
  <c r="R69" i="4"/>
  <c r="R68" i="4"/>
  <c r="R67" i="4"/>
  <c r="R66" i="4"/>
  <c r="R65" i="4"/>
  <c r="R64" i="4"/>
  <c r="R63" i="4"/>
  <c r="R62" i="4"/>
  <c r="R61" i="4"/>
  <c r="T282" i="4" l="1"/>
  <c r="S282" i="4"/>
  <c r="U282" i="4" s="1"/>
  <c r="Q282" i="4"/>
  <c r="P282" i="4"/>
  <c r="O282" i="4"/>
  <c r="N282" i="4"/>
  <c r="M282" i="4"/>
  <c r="J282" i="4"/>
  <c r="I282" i="4"/>
  <c r="H282" i="4"/>
  <c r="G282" i="4"/>
  <c r="F282" i="4"/>
  <c r="E282" i="4"/>
  <c r="C282" i="4"/>
  <c r="T281" i="4"/>
  <c r="S281" i="4"/>
  <c r="U281" i="4" s="1"/>
  <c r="Q281" i="4"/>
  <c r="P281" i="4"/>
  <c r="O281" i="4"/>
  <c r="N281" i="4"/>
  <c r="M281" i="4"/>
  <c r="J281" i="4"/>
  <c r="I281" i="4"/>
  <c r="H281" i="4"/>
  <c r="G281" i="4"/>
  <c r="F281" i="4"/>
  <c r="E281" i="4"/>
  <c r="C281" i="4"/>
  <c r="T280" i="4"/>
  <c r="S280" i="4"/>
  <c r="U280" i="4" s="1"/>
  <c r="Q280" i="4"/>
  <c r="P280" i="4"/>
  <c r="O280" i="4"/>
  <c r="N280" i="4"/>
  <c r="M280" i="4"/>
  <c r="J280" i="4"/>
  <c r="I280" i="4"/>
  <c r="H280" i="4"/>
  <c r="G280" i="4"/>
  <c r="F280" i="4"/>
  <c r="E280" i="4"/>
  <c r="C280" i="4"/>
  <c r="T279" i="4"/>
  <c r="S279" i="4"/>
  <c r="U279" i="4" s="1"/>
  <c r="Q279" i="4"/>
  <c r="P279" i="4"/>
  <c r="O279" i="4"/>
  <c r="N279" i="4"/>
  <c r="M279" i="4"/>
  <c r="J279" i="4"/>
  <c r="I279" i="4"/>
  <c r="H279" i="4"/>
  <c r="G279" i="4"/>
  <c r="F279" i="4"/>
  <c r="E279" i="4"/>
  <c r="C279" i="4"/>
  <c r="T278" i="4"/>
  <c r="S278" i="4"/>
  <c r="U278" i="4" s="1"/>
  <c r="Q278" i="4"/>
  <c r="P278" i="4"/>
  <c r="O278" i="4"/>
  <c r="N278" i="4"/>
  <c r="M278" i="4"/>
  <c r="J278" i="4"/>
  <c r="I278" i="4"/>
  <c r="H278" i="4"/>
  <c r="G278" i="4"/>
  <c r="F278" i="4"/>
  <c r="E278" i="4"/>
  <c r="C278" i="4"/>
  <c r="T277" i="4"/>
  <c r="S277" i="4"/>
  <c r="U277" i="4" s="1"/>
  <c r="Q277" i="4"/>
  <c r="P277" i="4"/>
  <c r="O277" i="4"/>
  <c r="N277" i="4"/>
  <c r="M277" i="4"/>
  <c r="J277" i="4"/>
  <c r="I277" i="4"/>
  <c r="H277" i="4"/>
  <c r="G277" i="4"/>
  <c r="F277" i="4"/>
  <c r="E277" i="4"/>
  <c r="C277" i="4"/>
  <c r="T276" i="4"/>
  <c r="S276" i="4"/>
  <c r="U276" i="4" s="1"/>
  <c r="Q276" i="4"/>
  <c r="P276" i="4"/>
  <c r="O276" i="4"/>
  <c r="N276" i="4"/>
  <c r="M276" i="4"/>
  <c r="J276" i="4"/>
  <c r="I276" i="4"/>
  <c r="H276" i="4"/>
  <c r="G276" i="4"/>
  <c r="F276" i="4"/>
  <c r="E276" i="4"/>
  <c r="C276" i="4"/>
  <c r="T275" i="4"/>
  <c r="S275" i="4"/>
  <c r="U275" i="4" s="1"/>
  <c r="Q275" i="4"/>
  <c r="P275" i="4"/>
  <c r="O275" i="4"/>
  <c r="N275" i="4"/>
  <c r="M275" i="4"/>
  <c r="J275" i="4"/>
  <c r="I275" i="4"/>
  <c r="H275" i="4"/>
  <c r="G275" i="4"/>
  <c r="F275" i="4"/>
  <c r="E275" i="4"/>
  <c r="C275" i="4"/>
  <c r="T274" i="4"/>
  <c r="S274" i="4"/>
  <c r="U274" i="4" s="1"/>
  <c r="Q274" i="4"/>
  <c r="P274" i="4"/>
  <c r="O274" i="4"/>
  <c r="N274" i="4"/>
  <c r="M274" i="4"/>
  <c r="J274" i="4"/>
  <c r="I274" i="4"/>
  <c r="H274" i="4"/>
  <c r="G274" i="4"/>
  <c r="F274" i="4"/>
  <c r="E274" i="4"/>
  <c r="C274" i="4"/>
  <c r="T273" i="4"/>
  <c r="S273" i="4"/>
  <c r="U273" i="4" s="1"/>
  <c r="Q273" i="4"/>
  <c r="P273" i="4"/>
  <c r="O273" i="4"/>
  <c r="N273" i="4"/>
  <c r="M273" i="4"/>
  <c r="J273" i="4"/>
  <c r="I273" i="4"/>
  <c r="H273" i="4"/>
  <c r="G273" i="4"/>
  <c r="F273" i="4"/>
  <c r="E273" i="4"/>
  <c r="C273" i="4"/>
  <c r="T272" i="4"/>
  <c r="S272" i="4"/>
  <c r="U272" i="4" s="1"/>
  <c r="Q272" i="4"/>
  <c r="P272" i="4"/>
  <c r="O272" i="4"/>
  <c r="N272" i="4"/>
  <c r="M272" i="4"/>
  <c r="J272" i="4"/>
  <c r="I272" i="4"/>
  <c r="H272" i="4"/>
  <c r="G272" i="4"/>
  <c r="F272" i="4"/>
  <c r="E272" i="4"/>
  <c r="C272" i="4"/>
  <c r="T271" i="4"/>
  <c r="S271" i="4"/>
  <c r="U271" i="4" s="1"/>
  <c r="Q271" i="4"/>
  <c r="P271" i="4"/>
  <c r="O271" i="4"/>
  <c r="N271" i="4"/>
  <c r="M271" i="4"/>
  <c r="J271" i="4"/>
  <c r="I271" i="4"/>
  <c r="H271" i="4"/>
  <c r="G271" i="4"/>
  <c r="F271" i="4"/>
  <c r="E271" i="4"/>
  <c r="C271" i="4"/>
  <c r="T270" i="4"/>
  <c r="S270" i="4"/>
  <c r="U270" i="4" s="1"/>
  <c r="Q270" i="4"/>
  <c r="P270" i="4"/>
  <c r="O270" i="4"/>
  <c r="N270" i="4"/>
  <c r="M270" i="4"/>
  <c r="J270" i="4"/>
  <c r="I270" i="4"/>
  <c r="H270" i="4"/>
  <c r="G270" i="4"/>
  <c r="F270" i="4"/>
  <c r="E270" i="4"/>
  <c r="C270" i="4"/>
  <c r="T269" i="4"/>
  <c r="S269" i="4"/>
  <c r="U269" i="4" s="1"/>
  <c r="Q269" i="4"/>
  <c r="P269" i="4"/>
  <c r="O269" i="4"/>
  <c r="N269" i="4"/>
  <c r="M269" i="4"/>
  <c r="J269" i="4"/>
  <c r="I269" i="4"/>
  <c r="H269" i="4"/>
  <c r="G269" i="4"/>
  <c r="F269" i="4"/>
  <c r="E269" i="4"/>
  <c r="C269" i="4"/>
  <c r="T268" i="4"/>
  <c r="S268" i="4"/>
  <c r="U268" i="4" s="1"/>
  <c r="Q268" i="4"/>
  <c r="P268" i="4"/>
  <c r="O268" i="4"/>
  <c r="N268" i="4"/>
  <c r="M268" i="4"/>
  <c r="J268" i="4"/>
  <c r="I268" i="4"/>
  <c r="H268" i="4"/>
  <c r="G268" i="4"/>
  <c r="F268" i="4"/>
  <c r="E268" i="4"/>
  <c r="C268" i="4"/>
  <c r="T267" i="4"/>
  <c r="S267" i="4"/>
  <c r="U267" i="4" s="1"/>
  <c r="Q267" i="4"/>
  <c r="P267" i="4"/>
  <c r="O267" i="4"/>
  <c r="N267" i="4"/>
  <c r="M267" i="4"/>
  <c r="J267" i="4"/>
  <c r="I267" i="4"/>
  <c r="H267" i="4"/>
  <c r="G267" i="4"/>
  <c r="F267" i="4"/>
  <c r="E267" i="4"/>
  <c r="C267" i="4"/>
  <c r="T266" i="4"/>
  <c r="S266" i="4"/>
  <c r="U266" i="4" s="1"/>
  <c r="Q266" i="4"/>
  <c r="P266" i="4"/>
  <c r="O266" i="4"/>
  <c r="N266" i="4"/>
  <c r="M266" i="4"/>
  <c r="J266" i="4"/>
  <c r="I266" i="4"/>
  <c r="H266" i="4"/>
  <c r="G266" i="4"/>
  <c r="F266" i="4"/>
  <c r="E266" i="4"/>
  <c r="C266" i="4"/>
  <c r="T265" i="4"/>
  <c r="S265" i="4"/>
  <c r="U265" i="4" s="1"/>
  <c r="Q265" i="4"/>
  <c r="P265" i="4"/>
  <c r="O265" i="4"/>
  <c r="N265" i="4"/>
  <c r="M265" i="4"/>
  <c r="J265" i="4"/>
  <c r="I265" i="4"/>
  <c r="H265" i="4"/>
  <c r="G265" i="4"/>
  <c r="F265" i="4"/>
  <c r="E265" i="4"/>
  <c r="C265" i="4"/>
  <c r="T264" i="4"/>
  <c r="S264" i="4"/>
  <c r="U264" i="4" s="1"/>
  <c r="Q264" i="4"/>
  <c r="P264" i="4"/>
  <c r="O264" i="4"/>
  <c r="N264" i="4"/>
  <c r="M264" i="4"/>
  <c r="J264" i="4"/>
  <c r="I264" i="4"/>
  <c r="H264" i="4"/>
  <c r="G264" i="4"/>
  <c r="F264" i="4"/>
  <c r="E264" i="4"/>
  <c r="C264" i="4"/>
  <c r="T263" i="4"/>
  <c r="S263" i="4"/>
  <c r="U263" i="4" s="1"/>
  <c r="Q263" i="4"/>
  <c r="P263" i="4"/>
  <c r="O263" i="4"/>
  <c r="N263" i="4"/>
  <c r="M263" i="4"/>
  <c r="J263" i="4"/>
  <c r="I263" i="4"/>
  <c r="H263" i="4"/>
  <c r="G263" i="4"/>
  <c r="F263" i="4"/>
  <c r="E263" i="4"/>
  <c r="C263" i="4"/>
  <c r="T262" i="4"/>
  <c r="S262" i="4"/>
  <c r="U262" i="4" s="1"/>
  <c r="Q262" i="4"/>
  <c r="P262" i="4"/>
  <c r="O262" i="4"/>
  <c r="N262" i="4"/>
  <c r="M262" i="4"/>
  <c r="J262" i="4"/>
  <c r="I262" i="4"/>
  <c r="H262" i="4"/>
  <c r="G262" i="4"/>
  <c r="F262" i="4"/>
  <c r="E262" i="4"/>
  <c r="C262" i="4"/>
  <c r="T261" i="4"/>
  <c r="S261" i="4"/>
  <c r="U261" i="4" s="1"/>
  <c r="Q261" i="4"/>
  <c r="P261" i="4"/>
  <c r="O261" i="4"/>
  <c r="N261" i="4"/>
  <c r="M261" i="4"/>
  <c r="J261" i="4"/>
  <c r="I261" i="4"/>
  <c r="H261" i="4"/>
  <c r="G261" i="4"/>
  <c r="F261" i="4"/>
  <c r="E261" i="4"/>
  <c r="C261" i="4"/>
  <c r="T260" i="4"/>
  <c r="S260" i="4"/>
  <c r="U260" i="4" s="1"/>
  <c r="Q260" i="4"/>
  <c r="P260" i="4"/>
  <c r="O260" i="4"/>
  <c r="N260" i="4"/>
  <c r="M260" i="4"/>
  <c r="J260" i="4"/>
  <c r="I260" i="4"/>
  <c r="H260" i="4"/>
  <c r="G260" i="4"/>
  <c r="F260" i="4"/>
  <c r="E260" i="4"/>
  <c r="C260" i="4"/>
  <c r="T259" i="4"/>
  <c r="S259" i="4"/>
  <c r="U259" i="4" s="1"/>
  <c r="Q259" i="4"/>
  <c r="P259" i="4"/>
  <c r="O259" i="4"/>
  <c r="N259" i="4"/>
  <c r="M259" i="4"/>
  <c r="J259" i="4"/>
  <c r="I259" i="4"/>
  <c r="H259" i="4"/>
  <c r="G259" i="4"/>
  <c r="F259" i="4"/>
  <c r="E259" i="4"/>
  <c r="C259" i="4"/>
  <c r="T258" i="4"/>
  <c r="S258" i="4"/>
  <c r="U258" i="4" s="1"/>
  <c r="Q258" i="4"/>
  <c r="P258" i="4"/>
  <c r="O258" i="4"/>
  <c r="N258" i="4"/>
  <c r="M258" i="4"/>
  <c r="J258" i="4"/>
  <c r="I258" i="4"/>
  <c r="H258" i="4"/>
  <c r="G258" i="4"/>
  <c r="F258" i="4"/>
  <c r="E258" i="4"/>
  <c r="C258" i="4"/>
  <c r="T257" i="4"/>
  <c r="S257" i="4"/>
  <c r="U257" i="4" s="1"/>
  <c r="Q257" i="4"/>
  <c r="P257" i="4"/>
  <c r="O257" i="4"/>
  <c r="N257" i="4"/>
  <c r="M257" i="4"/>
  <c r="J257" i="4"/>
  <c r="I257" i="4"/>
  <c r="H257" i="4"/>
  <c r="G257" i="4"/>
  <c r="F257" i="4"/>
  <c r="E257" i="4"/>
  <c r="C257" i="4"/>
  <c r="T256" i="4"/>
  <c r="S256" i="4"/>
  <c r="U256" i="4" s="1"/>
  <c r="Q256" i="4"/>
  <c r="P256" i="4"/>
  <c r="O256" i="4"/>
  <c r="N256" i="4"/>
  <c r="M256" i="4"/>
  <c r="J256" i="4"/>
  <c r="I256" i="4"/>
  <c r="H256" i="4"/>
  <c r="G256" i="4"/>
  <c r="F256" i="4"/>
  <c r="E256" i="4"/>
  <c r="C256" i="4"/>
  <c r="T255" i="4"/>
  <c r="S255" i="4"/>
  <c r="U255" i="4" s="1"/>
  <c r="Q255" i="4"/>
  <c r="P255" i="4"/>
  <c r="O255" i="4"/>
  <c r="N255" i="4"/>
  <c r="M255" i="4"/>
  <c r="J255" i="4"/>
  <c r="I255" i="4"/>
  <c r="H255" i="4"/>
  <c r="G255" i="4"/>
  <c r="F255" i="4"/>
  <c r="E255" i="4"/>
  <c r="C255" i="4"/>
  <c r="T254" i="4"/>
  <c r="S254" i="4"/>
  <c r="U254" i="4" s="1"/>
  <c r="Q254" i="4"/>
  <c r="P254" i="4"/>
  <c r="O254" i="4"/>
  <c r="N254" i="4"/>
  <c r="M254" i="4"/>
  <c r="J254" i="4"/>
  <c r="I254" i="4"/>
  <c r="H254" i="4"/>
  <c r="G254" i="4"/>
  <c r="F254" i="4"/>
  <c r="E254" i="4"/>
  <c r="C254" i="4"/>
  <c r="T253" i="4"/>
  <c r="S253" i="4"/>
  <c r="U253" i="4" s="1"/>
  <c r="Q253" i="4"/>
  <c r="P253" i="4"/>
  <c r="O253" i="4"/>
  <c r="N253" i="4"/>
  <c r="M253" i="4"/>
  <c r="J253" i="4"/>
  <c r="I253" i="4"/>
  <c r="H253" i="4"/>
  <c r="G253" i="4"/>
  <c r="F253" i="4"/>
  <c r="E253" i="4"/>
  <c r="C253" i="4"/>
  <c r="T252" i="4"/>
  <c r="S252" i="4"/>
  <c r="U252" i="4" s="1"/>
  <c r="Q252" i="4"/>
  <c r="P252" i="4"/>
  <c r="O252" i="4"/>
  <c r="N252" i="4"/>
  <c r="M252" i="4"/>
  <c r="J252" i="4"/>
  <c r="I252" i="4"/>
  <c r="H252" i="4"/>
  <c r="G252" i="4"/>
  <c r="F252" i="4"/>
  <c r="E252" i="4"/>
  <c r="C252" i="4"/>
  <c r="T251" i="4"/>
  <c r="S251" i="4"/>
  <c r="U251" i="4" s="1"/>
  <c r="Q251" i="4"/>
  <c r="P251" i="4"/>
  <c r="O251" i="4"/>
  <c r="N251" i="4"/>
  <c r="M251" i="4"/>
  <c r="J251" i="4"/>
  <c r="I251" i="4"/>
  <c r="H251" i="4"/>
  <c r="G251" i="4"/>
  <c r="F251" i="4"/>
  <c r="E251" i="4"/>
  <c r="C251" i="4"/>
  <c r="T250" i="4"/>
  <c r="S250" i="4"/>
  <c r="U250" i="4" s="1"/>
  <c r="Q250" i="4"/>
  <c r="P250" i="4"/>
  <c r="O250" i="4"/>
  <c r="N250" i="4"/>
  <c r="M250" i="4"/>
  <c r="J250" i="4"/>
  <c r="I250" i="4"/>
  <c r="H250" i="4"/>
  <c r="G250" i="4"/>
  <c r="F250" i="4"/>
  <c r="E250" i="4"/>
  <c r="C250" i="4"/>
  <c r="T249" i="4"/>
  <c r="S249" i="4"/>
  <c r="U249" i="4" s="1"/>
  <c r="Q249" i="4"/>
  <c r="P249" i="4"/>
  <c r="O249" i="4"/>
  <c r="N249" i="4"/>
  <c r="M249" i="4"/>
  <c r="J249" i="4"/>
  <c r="I249" i="4"/>
  <c r="H249" i="4"/>
  <c r="G249" i="4"/>
  <c r="F249" i="4"/>
  <c r="E249" i="4"/>
  <c r="C249" i="4"/>
  <c r="T248" i="4"/>
  <c r="S248" i="4"/>
  <c r="U248" i="4" s="1"/>
  <c r="Q248" i="4"/>
  <c r="P248" i="4"/>
  <c r="O248" i="4"/>
  <c r="N248" i="4"/>
  <c r="M248" i="4"/>
  <c r="J248" i="4"/>
  <c r="I248" i="4"/>
  <c r="H248" i="4"/>
  <c r="G248" i="4"/>
  <c r="F248" i="4"/>
  <c r="E248" i="4"/>
  <c r="C248" i="4"/>
  <c r="T247" i="4"/>
  <c r="S247" i="4"/>
  <c r="U247" i="4" s="1"/>
  <c r="Q247" i="4"/>
  <c r="P247" i="4"/>
  <c r="O247" i="4"/>
  <c r="N247" i="4"/>
  <c r="M247" i="4"/>
  <c r="J247" i="4"/>
  <c r="I247" i="4"/>
  <c r="H247" i="4"/>
  <c r="G247" i="4"/>
  <c r="F247" i="4"/>
  <c r="E247" i="4"/>
  <c r="C247" i="4"/>
  <c r="T246" i="4"/>
  <c r="S246" i="4"/>
  <c r="U246" i="4" s="1"/>
  <c r="Q246" i="4"/>
  <c r="P246" i="4"/>
  <c r="O246" i="4"/>
  <c r="N246" i="4"/>
  <c r="M246" i="4"/>
  <c r="J246" i="4"/>
  <c r="I246" i="4"/>
  <c r="H246" i="4"/>
  <c r="G246" i="4"/>
  <c r="F246" i="4"/>
  <c r="E246" i="4"/>
  <c r="C246" i="4"/>
  <c r="T245" i="4"/>
  <c r="S245" i="4"/>
  <c r="U245" i="4" s="1"/>
  <c r="Q245" i="4"/>
  <c r="P245" i="4"/>
  <c r="O245" i="4"/>
  <c r="N245" i="4"/>
  <c r="M245" i="4"/>
  <c r="J245" i="4"/>
  <c r="I245" i="4"/>
  <c r="H245" i="4"/>
  <c r="G245" i="4"/>
  <c r="F245" i="4"/>
  <c r="E245" i="4"/>
  <c r="C245" i="4"/>
  <c r="T244" i="4"/>
  <c r="S244" i="4"/>
  <c r="U244" i="4" s="1"/>
  <c r="Q244" i="4"/>
  <c r="P244" i="4"/>
  <c r="O244" i="4"/>
  <c r="N244" i="4"/>
  <c r="M244" i="4"/>
  <c r="J244" i="4"/>
  <c r="I244" i="4"/>
  <c r="H244" i="4"/>
  <c r="G244" i="4"/>
  <c r="F244" i="4"/>
  <c r="E244" i="4"/>
  <c r="C244" i="4"/>
  <c r="T243" i="4"/>
  <c r="S243" i="4"/>
  <c r="U243" i="4" s="1"/>
  <c r="Q243" i="4"/>
  <c r="P243" i="4"/>
  <c r="O243" i="4"/>
  <c r="N243" i="4"/>
  <c r="M243" i="4"/>
  <c r="J243" i="4"/>
  <c r="I243" i="4"/>
  <c r="H243" i="4"/>
  <c r="G243" i="4"/>
  <c r="F243" i="4"/>
  <c r="E243" i="4"/>
  <c r="C243" i="4"/>
  <c r="T242" i="4"/>
  <c r="S242" i="4"/>
  <c r="U242" i="4" s="1"/>
  <c r="Q242" i="4"/>
  <c r="P242" i="4"/>
  <c r="O242" i="4"/>
  <c r="N242" i="4"/>
  <c r="M242" i="4"/>
  <c r="J242" i="4"/>
  <c r="I242" i="4"/>
  <c r="H242" i="4"/>
  <c r="G242" i="4"/>
  <c r="F242" i="4"/>
  <c r="E242" i="4"/>
  <c r="C242" i="4"/>
  <c r="T241" i="4"/>
  <c r="S241" i="4"/>
  <c r="U241" i="4" s="1"/>
  <c r="Q241" i="4"/>
  <c r="P241" i="4"/>
  <c r="O241" i="4"/>
  <c r="N241" i="4"/>
  <c r="M241" i="4"/>
  <c r="J241" i="4"/>
  <c r="I241" i="4"/>
  <c r="H241" i="4"/>
  <c r="G241" i="4"/>
  <c r="F241" i="4"/>
  <c r="E241" i="4"/>
  <c r="C241" i="4"/>
  <c r="T240" i="4"/>
  <c r="S240" i="4"/>
  <c r="U240" i="4" s="1"/>
  <c r="Q240" i="4"/>
  <c r="P240" i="4"/>
  <c r="O240" i="4"/>
  <c r="N240" i="4"/>
  <c r="M240" i="4"/>
  <c r="J240" i="4"/>
  <c r="I240" i="4"/>
  <c r="H240" i="4"/>
  <c r="G240" i="4"/>
  <c r="F240" i="4"/>
  <c r="E240" i="4"/>
  <c r="C240" i="4"/>
  <c r="T239" i="4"/>
  <c r="S239" i="4"/>
  <c r="U239" i="4" s="1"/>
  <c r="Q239" i="4"/>
  <c r="P239" i="4"/>
  <c r="O239" i="4"/>
  <c r="N239" i="4"/>
  <c r="M239" i="4"/>
  <c r="J239" i="4"/>
  <c r="I239" i="4"/>
  <c r="H239" i="4"/>
  <c r="G239" i="4"/>
  <c r="F239" i="4"/>
  <c r="E239" i="4"/>
  <c r="C239" i="4"/>
  <c r="T238" i="4"/>
  <c r="S238" i="4"/>
  <c r="U238" i="4" s="1"/>
  <c r="Q238" i="4"/>
  <c r="P238" i="4"/>
  <c r="O238" i="4"/>
  <c r="N238" i="4"/>
  <c r="M238" i="4"/>
  <c r="J238" i="4"/>
  <c r="I238" i="4"/>
  <c r="H238" i="4"/>
  <c r="G238" i="4"/>
  <c r="F238" i="4"/>
  <c r="E238" i="4"/>
  <c r="C238" i="4"/>
  <c r="T237" i="4"/>
  <c r="S237" i="4"/>
  <c r="U237" i="4" s="1"/>
  <c r="Q237" i="4"/>
  <c r="P237" i="4"/>
  <c r="O237" i="4"/>
  <c r="N237" i="4"/>
  <c r="M237" i="4"/>
  <c r="J237" i="4"/>
  <c r="I237" i="4"/>
  <c r="H237" i="4"/>
  <c r="G237" i="4"/>
  <c r="F237" i="4"/>
  <c r="E237" i="4"/>
  <c r="C237" i="4"/>
  <c r="T236" i="4"/>
  <c r="S236" i="4"/>
  <c r="U236" i="4" s="1"/>
  <c r="Q236" i="4"/>
  <c r="P236" i="4"/>
  <c r="O236" i="4"/>
  <c r="N236" i="4"/>
  <c r="M236" i="4"/>
  <c r="J236" i="4"/>
  <c r="I236" i="4"/>
  <c r="H236" i="4"/>
  <c r="G236" i="4"/>
  <c r="F236" i="4"/>
  <c r="E236" i="4"/>
  <c r="C236" i="4"/>
  <c r="T235" i="4"/>
  <c r="S235" i="4"/>
  <c r="U235" i="4" s="1"/>
  <c r="Q235" i="4"/>
  <c r="P235" i="4"/>
  <c r="O235" i="4"/>
  <c r="N235" i="4"/>
  <c r="M235" i="4"/>
  <c r="J235" i="4"/>
  <c r="I235" i="4"/>
  <c r="H235" i="4"/>
  <c r="G235" i="4"/>
  <c r="F235" i="4"/>
  <c r="E235" i="4"/>
  <c r="C235" i="4"/>
  <c r="T234" i="4"/>
  <c r="S234" i="4"/>
  <c r="U234" i="4" s="1"/>
  <c r="Q234" i="4"/>
  <c r="P234" i="4"/>
  <c r="O234" i="4"/>
  <c r="N234" i="4"/>
  <c r="M234" i="4"/>
  <c r="J234" i="4"/>
  <c r="I234" i="4"/>
  <c r="H234" i="4"/>
  <c r="G234" i="4"/>
  <c r="F234" i="4"/>
  <c r="E234" i="4"/>
  <c r="C234" i="4"/>
  <c r="T233" i="4"/>
  <c r="S233" i="4"/>
  <c r="U233" i="4" s="1"/>
  <c r="Q233" i="4"/>
  <c r="P233" i="4"/>
  <c r="O233" i="4"/>
  <c r="N233" i="4"/>
  <c r="M233" i="4"/>
  <c r="J233" i="4"/>
  <c r="I233" i="4"/>
  <c r="H233" i="4"/>
  <c r="G233" i="4"/>
  <c r="F233" i="4"/>
  <c r="E233" i="4"/>
  <c r="C233" i="4"/>
  <c r="T232" i="4"/>
  <c r="S232" i="4"/>
  <c r="U232" i="4" s="1"/>
  <c r="Q232" i="4"/>
  <c r="P232" i="4"/>
  <c r="O232" i="4"/>
  <c r="N232" i="4"/>
  <c r="M232" i="4"/>
  <c r="J232" i="4"/>
  <c r="I232" i="4"/>
  <c r="H232" i="4"/>
  <c r="G232" i="4"/>
  <c r="F232" i="4"/>
  <c r="E232" i="4"/>
  <c r="C232" i="4"/>
  <c r="T231" i="4"/>
  <c r="S231" i="4"/>
  <c r="U231" i="4" s="1"/>
  <c r="Q231" i="4"/>
  <c r="P231" i="4"/>
  <c r="O231" i="4"/>
  <c r="N231" i="4"/>
  <c r="M231" i="4"/>
  <c r="J231" i="4"/>
  <c r="I231" i="4"/>
  <c r="H231" i="4"/>
  <c r="G231" i="4"/>
  <c r="F231" i="4"/>
  <c r="E231" i="4"/>
  <c r="C231" i="4"/>
  <c r="T230" i="4"/>
  <c r="S230" i="4"/>
  <c r="U230" i="4" s="1"/>
  <c r="Q230" i="4"/>
  <c r="P230" i="4"/>
  <c r="O230" i="4"/>
  <c r="N230" i="4"/>
  <c r="M230" i="4"/>
  <c r="J230" i="4"/>
  <c r="I230" i="4"/>
  <c r="H230" i="4"/>
  <c r="G230" i="4"/>
  <c r="F230" i="4"/>
  <c r="E230" i="4"/>
  <c r="C230" i="4"/>
  <c r="T229" i="4"/>
  <c r="S229" i="4"/>
  <c r="U229" i="4" s="1"/>
  <c r="Q229" i="4"/>
  <c r="P229" i="4"/>
  <c r="O229" i="4"/>
  <c r="N229" i="4"/>
  <c r="M229" i="4"/>
  <c r="J229" i="4"/>
  <c r="I229" i="4"/>
  <c r="H229" i="4"/>
  <c r="G229" i="4"/>
  <c r="F229" i="4"/>
  <c r="E229" i="4"/>
  <c r="C229" i="4"/>
  <c r="T228" i="4"/>
  <c r="S228" i="4"/>
  <c r="U228" i="4" s="1"/>
  <c r="Q228" i="4"/>
  <c r="P228" i="4"/>
  <c r="O228" i="4"/>
  <c r="N228" i="4"/>
  <c r="M228" i="4"/>
  <c r="J228" i="4"/>
  <c r="I228" i="4"/>
  <c r="H228" i="4"/>
  <c r="G228" i="4"/>
  <c r="F228" i="4"/>
  <c r="E228" i="4"/>
  <c r="C228" i="4"/>
  <c r="T227" i="4"/>
  <c r="S227" i="4"/>
  <c r="U227" i="4" s="1"/>
  <c r="Q227" i="4"/>
  <c r="P227" i="4"/>
  <c r="O227" i="4"/>
  <c r="N227" i="4"/>
  <c r="M227" i="4"/>
  <c r="J227" i="4"/>
  <c r="I227" i="4"/>
  <c r="H227" i="4"/>
  <c r="G227" i="4"/>
  <c r="F227" i="4"/>
  <c r="E227" i="4"/>
  <c r="C227" i="4"/>
  <c r="T226" i="4"/>
  <c r="S226" i="4"/>
  <c r="U226" i="4" s="1"/>
  <c r="Q226" i="4"/>
  <c r="P226" i="4"/>
  <c r="O226" i="4"/>
  <c r="N226" i="4"/>
  <c r="M226" i="4"/>
  <c r="J226" i="4"/>
  <c r="I226" i="4"/>
  <c r="H226" i="4"/>
  <c r="G226" i="4"/>
  <c r="F226" i="4"/>
  <c r="E226" i="4"/>
  <c r="C226" i="4"/>
  <c r="T225" i="4"/>
  <c r="S225" i="4"/>
  <c r="U225" i="4" s="1"/>
  <c r="Q225" i="4"/>
  <c r="P225" i="4"/>
  <c r="O225" i="4"/>
  <c r="N225" i="4"/>
  <c r="M225" i="4"/>
  <c r="J225" i="4"/>
  <c r="I225" i="4"/>
  <c r="H225" i="4"/>
  <c r="G225" i="4"/>
  <c r="F225" i="4"/>
  <c r="E225" i="4"/>
  <c r="C225" i="4"/>
  <c r="T224" i="4"/>
  <c r="S224" i="4"/>
  <c r="U224" i="4" s="1"/>
  <c r="Q224" i="4"/>
  <c r="P224" i="4"/>
  <c r="O224" i="4"/>
  <c r="N224" i="4"/>
  <c r="M224" i="4"/>
  <c r="J224" i="4"/>
  <c r="I224" i="4"/>
  <c r="H224" i="4"/>
  <c r="G224" i="4"/>
  <c r="F224" i="4"/>
  <c r="E224" i="4"/>
  <c r="C224" i="4"/>
  <c r="T223" i="4"/>
  <c r="S223" i="4"/>
  <c r="U223" i="4" s="1"/>
  <c r="Q223" i="4"/>
  <c r="P223" i="4"/>
  <c r="O223" i="4"/>
  <c r="N223" i="4"/>
  <c r="M223" i="4"/>
  <c r="J223" i="4"/>
  <c r="I223" i="4"/>
  <c r="H223" i="4"/>
  <c r="G223" i="4"/>
  <c r="F223" i="4"/>
  <c r="E223" i="4"/>
  <c r="C223" i="4"/>
  <c r="T222" i="4"/>
  <c r="S222" i="4"/>
  <c r="U222" i="4" s="1"/>
  <c r="Q222" i="4"/>
  <c r="P222" i="4"/>
  <c r="O222" i="4"/>
  <c r="N222" i="4"/>
  <c r="M222" i="4"/>
  <c r="J222" i="4"/>
  <c r="I222" i="4"/>
  <c r="H222" i="4"/>
  <c r="G222" i="4"/>
  <c r="F222" i="4"/>
  <c r="E222" i="4"/>
  <c r="C222" i="4"/>
  <c r="T221" i="4"/>
  <c r="S221" i="4"/>
  <c r="U221" i="4" s="1"/>
  <c r="Q221" i="4"/>
  <c r="P221" i="4"/>
  <c r="O221" i="4"/>
  <c r="N221" i="4"/>
  <c r="M221" i="4"/>
  <c r="J221" i="4"/>
  <c r="I221" i="4"/>
  <c r="H221" i="4"/>
  <c r="G221" i="4"/>
  <c r="F221" i="4"/>
  <c r="E221" i="4"/>
  <c r="C221" i="4"/>
  <c r="T220" i="4"/>
  <c r="S220" i="4"/>
  <c r="U220" i="4" s="1"/>
  <c r="Q220" i="4"/>
  <c r="P220" i="4"/>
  <c r="O220" i="4"/>
  <c r="N220" i="4"/>
  <c r="M220" i="4"/>
  <c r="J220" i="4"/>
  <c r="I220" i="4"/>
  <c r="H220" i="4"/>
  <c r="G220" i="4"/>
  <c r="F220" i="4"/>
  <c r="E220" i="4"/>
  <c r="C220" i="4"/>
  <c r="T219" i="4"/>
  <c r="S219" i="4"/>
  <c r="U219" i="4" s="1"/>
  <c r="Q219" i="4"/>
  <c r="P219" i="4"/>
  <c r="O219" i="4"/>
  <c r="N219" i="4"/>
  <c r="M219" i="4"/>
  <c r="J219" i="4"/>
  <c r="I219" i="4"/>
  <c r="H219" i="4"/>
  <c r="G219" i="4"/>
  <c r="F219" i="4"/>
  <c r="E219" i="4"/>
  <c r="C219" i="4"/>
  <c r="T218" i="4"/>
  <c r="S218" i="4"/>
  <c r="U218" i="4" s="1"/>
  <c r="Q218" i="4"/>
  <c r="P218" i="4"/>
  <c r="O218" i="4"/>
  <c r="N218" i="4"/>
  <c r="M218" i="4"/>
  <c r="J218" i="4"/>
  <c r="I218" i="4"/>
  <c r="H218" i="4"/>
  <c r="G218" i="4"/>
  <c r="F218" i="4"/>
  <c r="E218" i="4"/>
  <c r="C218" i="4"/>
  <c r="T217" i="4"/>
  <c r="S217" i="4"/>
  <c r="U217" i="4" s="1"/>
  <c r="Q217" i="4"/>
  <c r="P217" i="4"/>
  <c r="O217" i="4"/>
  <c r="N217" i="4"/>
  <c r="M217" i="4"/>
  <c r="J217" i="4"/>
  <c r="I217" i="4"/>
  <c r="H217" i="4"/>
  <c r="G217" i="4"/>
  <c r="F217" i="4"/>
  <c r="E217" i="4"/>
  <c r="C217" i="4"/>
  <c r="T216" i="4"/>
  <c r="S216" i="4"/>
  <c r="U216" i="4" s="1"/>
  <c r="Q216" i="4"/>
  <c r="P216" i="4"/>
  <c r="O216" i="4"/>
  <c r="N216" i="4"/>
  <c r="M216" i="4"/>
  <c r="J216" i="4"/>
  <c r="I216" i="4"/>
  <c r="H216" i="4"/>
  <c r="G216" i="4"/>
  <c r="F216" i="4"/>
  <c r="E216" i="4"/>
  <c r="C216" i="4"/>
  <c r="T215" i="4"/>
  <c r="S215" i="4"/>
  <c r="U215" i="4" s="1"/>
  <c r="Q215" i="4"/>
  <c r="P215" i="4"/>
  <c r="O215" i="4"/>
  <c r="N215" i="4"/>
  <c r="M215" i="4"/>
  <c r="J215" i="4"/>
  <c r="I215" i="4"/>
  <c r="H215" i="4"/>
  <c r="G215" i="4"/>
  <c r="F215" i="4"/>
  <c r="E215" i="4"/>
  <c r="C215" i="4"/>
  <c r="T214" i="4"/>
  <c r="S214" i="4"/>
  <c r="U214" i="4" s="1"/>
  <c r="Q214" i="4"/>
  <c r="P214" i="4"/>
  <c r="O214" i="4"/>
  <c r="N214" i="4"/>
  <c r="M214" i="4"/>
  <c r="J214" i="4"/>
  <c r="I214" i="4"/>
  <c r="H214" i="4"/>
  <c r="G214" i="4"/>
  <c r="F214" i="4"/>
  <c r="E214" i="4"/>
  <c r="C214" i="4"/>
  <c r="T213" i="4"/>
  <c r="S213" i="4"/>
  <c r="U213" i="4" s="1"/>
  <c r="Q213" i="4"/>
  <c r="P213" i="4"/>
  <c r="O213" i="4"/>
  <c r="N213" i="4"/>
  <c r="M213" i="4"/>
  <c r="J213" i="4"/>
  <c r="I213" i="4"/>
  <c r="H213" i="4"/>
  <c r="G213" i="4"/>
  <c r="F213" i="4"/>
  <c r="E213" i="4"/>
  <c r="C213" i="4"/>
  <c r="T212" i="4"/>
  <c r="S212" i="4"/>
  <c r="U212" i="4" s="1"/>
  <c r="Q212" i="4"/>
  <c r="P212" i="4"/>
  <c r="O212" i="4"/>
  <c r="N212" i="4"/>
  <c r="M212" i="4"/>
  <c r="J212" i="4"/>
  <c r="I212" i="4"/>
  <c r="H212" i="4"/>
  <c r="G212" i="4"/>
  <c r="F212" i="4"/>
  <c r="E212" i="4"/>
  <c r="C212" i="4"/>
  <c r="T211" i="4"/>
  <c r="S211" i="4"/>
  <c r="U211" i="4" s="1"/>
  <c r="Q211" i="4"/>
  <c r="P211" i="4"/>
  <c r="O211" i="4"/>
  <c r="N211" i="4"/>
  <c r="M211" i="4"/>
  <c r="J211" i="4"/>
  <c r="I211" i="4"/>
  <c r="H211" i="4"/>
  <c r="G211" i="4"/>
  <c r="F211" i="4"/>
  <c r="E211" i="4"/>
  <c r="C211" i="4"/>
  <c r="T210" i="4"/>
  <c r="S210" i="4"/>
  <c r="U210" i="4" s="1"/>
  <c r="Q210" i="4"/>
  <c r="P210" i="4"/>
  <c r="O210" i="4"/>
  <c r="N210" i="4"/>
  <c r="M210" i="4"/>
  <c r="J210" i="4"/>
  <c r="I210" i="4"/>
  <c r="H210" i="4"/>
  <c r="G210" i="4"/>
  <c r="F210" i="4"/>
  <c r="E210" i="4"/>
  <c r="C210" i="4"/>
  <c r="T209" i="4"/>
  <c r="S209" i="4"/>
  <c r="U209" i="4" s="1"/>
  <c r="Q209" i="4"/>
  <c r="P209" i="4"/>
  <c r="O209" i="4"/>
  <c r="N209" i="4"/>
  <c r="M209" i="4"/>
  <c r="J209" i="4"/>
  <c r="I209" i="4"/>
  <c r="H209" i="4"/>
  <c r="G209" i="4"/>
  <c r="F209" i="4"/>
  <c r="E209" i="4"/>
  <c r="C209" i="4"/>
  <c r="T208" i="4"/>
  <c r="S208" i="4"/>
  <c r="U208" i="4" s="1"/>
  <c r="Q208" i="4"/>
  <c r="P208" i="4"/>
  <c r="O208" i="4"/>
  <c r="N208" i="4"/>
  <c r="M208" i="4"/>
  <c r="J208" i="4"/>
  <c r="I208" i="4"/>
  <c r="H208" i="4"/>
  <c r="G208" i="4"/>
  <c r="F208" i="4"/>
  <c r="E208" i="4"/>
  <c r="C208" i="4"/>
  <c r="T207" i="4"/>
  <c r="S207" i="4"/>
  <c r="U207" i="4" s="1"/>
  <c r="Q207" i="4"/>
  <c r="P207" i="4"/>
  <c r="O207" i="4"/>
  <c r="N207" i="4"/>
  <c r="M207" i="4"/>
  <c r="J207" i="4"/>
  <c r="I207" i="4"/>
  <c r="H207" i="4"/>
  <c r="G207" i="4"/>
  <c r="F207" i="4"/>
  <c r="E207" i="4"/>
  <c r="C207" i="4"/>
  <c r="T206" i="4"/>
  <c r="S206" i="4"/>
  <c r="U206" i="4" s="1"/>
  <c r="Q206" i="4"/>
  <c r="P206" i="4"/>
  <c r="O206" i="4"/>
  <c r="N206" i="4"/>
  <c r="M206" i="4"/>
  <c r="J206" i="4"/>
  <c r="I206" i="4"/>
  <c r="H206" i="4"/>
  <c r="G206" i="4"/>
  <c r="F206" i="4"/>
  <c r="E206" i="4"/>
  <c r="C206" i="4"/>
  <c r="T205" i="4"/>
  <c r="S205" i="4"/>
  <c r="U205" i="4" s="1"/>
  <c r="Q205" i="4"/>
  <c r="P205" i="4"/>
  <c r="O205" i="4"/>
  <c r="N205" i="4"/>
  <c r="M205" i="4"/>
  <c r="J205" i="4"/>
  <c r="I205" i="4"/>
  <c r="H205" i="4"/>
  <c r="G205" i="4"/>
  <c r="F205" i="4"/>
  <c r="E205" i="4"/>
  <c r="C205" i="4"/>
  <c r="T204" i="4"/>
  <c r="S204" i="4"/>
  <c r="U204" i="4" s="1"/>
  <c r="Q204" i="4"/>
  <c r="P204" i="4"/>
  <c r="O204" i="4"/>
  <c r="N204" i="4"/>
  <c r="M204" i="4"/>
  <c r="J204" i="4"/>
  <c r="I204" i="4"/>
  <c r="H204" i="4"/>
  <c r="G204" i="4"/>
  <c r="F204" i="4"/>
  <c r="E204" i="4"/>
  <c r="C204" i="4"/>
  <c r="T203" i="4"/>
  <c r="S203" i="4"/>
  <c r="U203" i="4" s="1"/>
  <c r="Q203" i="4"/>
  <c r="P203" i="4"/>
  <c r="O203" i="4"/>
  <c r="N203" i="4"/>
  <c r="M203" i="4"/>
  <c r="J203" i="4"/>
  <c r="I203" i="4"/>
  <c r="H203" i="4"/>
  <c r="G203" i="4"/>
  <c r="F203" i="4"/>
  <c r="E203" i="4"/>
  <c r="C203" i="4"/>
  <c r="T202" i="4"/>
  <c r="S202" i="4"/>
  <c r="U202" i="4" s="1"/>
  <c r="Q202" i="4"/>
  <c r="P202" i="4"/>
  <c r="O202" i="4"/>
  <c r="N202" i="4"/>
  <c r="M202" i="4"/>
  <c r="J202" i="4"/>
  <c r="I202" i="4"/>
  <c r="H202" i="4"/>
  <c r="G202" i="4"/>
  <c r="F202" i="4"/>
  <c r="E202" i="4"/>
  <c r="C202" i="4"/>
  <c r="T201" i="4"/>
  <c r="S201" i="4"/>
  <c r="U201" i="4" s="1"/>
  <c r="Q201" i="4"/>
  <c r="P201" i="4"/>
  <c r="O201" i="4"/>
  <c r="N201" i="4"/>
  <c r="M201" i="4"/>
  <c r="J201" i="4"/>
  <c r="I201" i="4"/>
  <c r="G201" i="4"/>
  <c r="F201" i="4"/>
  <c r="E201" i="4"/>
  <c r="C201" i="4"/>
  <c r="T200" i="4"/>
  <c r="S200" i="4"/>
  <c r="U200" i="4" s="1"/>
  <c r="Q200" i="4"/>
  <c r="P200" i="4"/>
  <c r="O200" i="4"/>
  <c r="N200" i="4"/>
  <c r="M200" i="4"/>
  <c r="J200" i="4"/>
  <c r="I200" i="4"/>
  <c r="H200" i="4"/>
  <c r="G200" i="4"/>
  <c r="F200" i="4"/>
  <c r="E200" i="4"/>
  <c r="C200" i="4"/>
  <c r="T199" i="4"/>
  <c r="S199" i="4"/>
  <c r="U199" i="4" s="1"/>
  <c r="Q199" i="4"/>
  <c r="P199" i="4"/>
  <c r="O199" i="4"/>
  <c r="N199" i="4"/>
  <c r="M199" i="4"/>
  <c r="J199" i="4"/>
  <c r="I199" i="4"/>
  <c r="H199" i="4"/>
  <c r="G199" i="4"/>
  <c r="F199" i="4"/>
  <c r="E199" i="4"/>
  <c r="C199" i="4"/>
  <c r="T198" i="4"/>
  <c r="S198" i="4"/>
  <c r="U198" i="4" s="1"/>
  <c r="Q198" i="4"/>
  <c r="P198" i="4"/>
  <c r="O198" i="4"/>
  <c r="N198" i="4"/>
  <c r="M198" i="4"/>
  <c r="J198" i="4"/>
  <c r="I198" i="4"/>
  <c r="H198" i="4"/>
  <c r="G198" i="4"/>
  <c r="F198" i="4"/>
  <c r="E198" i="4"/>
  <c r="C198" i="4"/>
  <c r="T197" i="4"/>
  <c r="S197" i="4"/>
  <c r="U197" i="4" s="1"/>
  <c r="Q197" i="4"/>
  <c r="P197" i="4"/>
  <c r="O197" i="4"/>
  <c r="N197" i="4"/>
  <c r="M197" i="4"/>
  <c r="J197" i="4"/>
  <c r="I197" i="4"/>
  <c r="H197" i="4"/>
  <c r="G197" i="4"/>
  <c r="F197" i="4"/>
  <c r="E197" i="4"/>
  <c r="C197" i="4"/>
  <c r="T196" i="4"/>
  <c r="S196" i="4"/>
  <c r="U196" i="4" s="1"/>
  <c r="Q196" i="4"/>
  <c r="P196" i="4"/>
  <c r="O196" i="4"/>
  <c r="N196" i="4"/>
  <c r="M196" i="4"/>
  <c r="J196" i="4"/>
  <c r="I196" i="4"/>
  <c r="H196" i="4"/>
  <c r="G196" i="4"/>
  <c r="F196" i="4"/>
  <c r="E196" i="4"/>
  <c r="C196" i="4"/>
  <c r="T195" i="4"/>
  <c r="S195" i="4"/>
  <c r="U195" i="4" s="1"/>
  <c r="Q195" i="4"/>
  <c r="P195" i="4"/>
  <c r="O195" i="4"/>
  <c r="N195" i="4"/>
  <c r="M195" i="4"/>
  <c r="J195" i="4"/>
  <c r="I195" i="4"/>
  <c r="H195" i="4"/>
  <c r="G195" i="4"/>
  <c r="F195" i="4"/>
  <c r="E195" i="4"/>
  <c r="C195" i="4"/>
  <c r="T194" i="4"/>
  <c r="S194" i="4"/>
  <c r="U194" i="4" s="1"/>
  <c r="Q194" i="4"/>
  <c r="P194" i="4"/>
  <c r="O194" i="4"/>
  <c r="N194" i="4"/>
  <c r="M194" i="4"/>
  <c r="J194" i="4"/>
  <c r="I194" i="4"/>
  <c r="H194" i="4"/>
  <c r="G194" i="4"/>
  <c r="F194" i="4"/>
  <c r="E194" i="4"/>
  <c r="C194" i="4"/>
  <c r="T193" i="4"/>
  <c r="S193" i="4"/>
  <c r="U193" i="4" s="1"/>
  <c r="Q193" i="4"/>
  <c r="P193" i="4"/>
  <c r="O193" i="4"/>
  <c r="N193" i="4"/>
  <c r="M193" i="4"/>
  <c r="J193" i="4"/>
  <c r="I193" i="4"/>
  <c r="H193" i="4"/>
  <c r="G193" i="4"/>
  <c r="F193" i="4"/>
  <c r="E193" i="4"/>
  <c r="C193" i="4"/>
  <c r="T192" i="4"/>
  <c r="S192" i="4"/>
  <c r="U192" i="4" s="1"/>
  <c r="Q192" i="4"/>
  <c r="P192" i="4"/>
  <c r="O192" i="4"/>
  <c r="N192" i="4"/>
  <c r="M192" i="4"/>
  <c r="J192" i="4"/>
  <c r="I192" i="4"/>
  <c r="H192" i="4"/>
  <c r="G192" i="4"/>
  <c r="F192" i="4"/>
  <c r="E192" i="4"/>
  <c r="C192" i="4"/>
  <c r="T191" i="4"/>
  <c r="S191" i="4"/>
  <c r="U191" i="4" s="1"/>
  <c r="Q191" i="4"/>
  <c r="P191" i="4"/>
  <c r="O191" i="4"/>
  <c r="N191" i="4"/>
  <c r="M191" i="4"/>
  <c r="J191" i="4"/>
  <c r="I191" i="4"/>
  <c r="H191" i="4"/>
  <c r="G191" i="4"/>
  <c r="F191" i="4"/>
  <c r="E191" i="4"/>
  <c r="C191" i="4"/>
  <c r="T190" i="4"/>
  <c r="S190" i="4"/>
  <c r="U190" i="4" s="1"/>
  <c r="Q190" i="4"/>
  <c r="P190" i="4"/>
  <c r="O190" i="4"/>
  <c r="N190" i="4"/>
  <c r="M190" i="4"/>
  <c r="J190" i="4"/>
  <c r="I190" i="4"/>
  <c r="H190" i="4"/>
  <c r="G190" i="4"/>
  <c r="F190" i="4"/>
  <c r="E190" i="4"/>
  <c r="C190" i="4"/>
  <c r="T189" i="4"/>
  <c r="S189" i="4"/>
  <c r="U189" i="4" s="1"/>
  <c r="Q189" i="4"/>
  <c r="P189" i="4"/>
  <c r="O189" i="4"/>
  <c r="N189" i="4"/>
  <c r="M189" i="4"/>
  <c r="J189" i="4"/>
  <c r="I189" i="4"/>
  <c r="H189" i="4"/>
  <c r="G189" i="4"/>
  <c r="F189" i="4"/>
  <c r="E189" i="4"/>
  <c r="C189" i="4"/>
  <c r="T188" i="4"/>
  <c r="S188" i="4"/>
  <c r="U188" i="4" s="1"/>
  <c r="Q188" i="4"/>
  <c r="P188" i="4"/>
  <c r="O188" i="4"/>
  <c r="N188" i="4"/>
  <c r="M188" i="4"/>
  <c r="J188" i="4"/>
  <c r="I188" i="4"/>
  <c r="H188" i="4"/>
  <c r="G188" i="4"/>
  <c r="F188" i="4"/>
  <c r="E188" i="4"/>
  <c r="C188" i="4"/>
  <c r="T187" i="4"/>
  <c r="S187" i="4"/>
  <c r="U187" i="4" s="1"/>
  <c r="Q187" i="4"/>
  <c r="P187" i="4"/>
  <c r="O187" i="4"/>
  <c r="N187" i="4"/>
  <c r="M187" i="4"/>
  <c r="J187" i="4"/>
  <c r="I187" i="4"/>
  <c r="H187" i="4"/>
  <c r="G187" i="4"/>
  <c r="F187" i="4"/>
  <c r="E187" i="4"/>
  <c r="C187" i="4"/>
  <c r="T186" i="4"/>
  <c r="S186" i="4"/>
  <c r="U186" i="4" s="1"/>
  <c r="Q186" i="4"/>
  <c r="P186" i="4"/>
  <c r="O186" i="4"/>
  <c r="N186" i="4"/>
  <c r="M186" i="4"/>
  <c r="J186" i="4"/>
  <c r="I186" i="4"/>
  <c r="H186" i="4"/>
  <c r="G186" i="4"/>
  <c r="F186" i="4"/>
  <c r="E186" i="4"/>
  <c r="C186" i="4"/>
  <c r="T185" i="4"/>
  <c r="S185" i="4"/>
  <c r="U185" i="4" s="1"/>
  <c r="Q185" i="4"/>
  <c r="P185" i="4"/>
  <c r="O185" i="4"/>
  <c r="N185" i="4"/>
  <c r="M185" i="4"/>
  <c r="J185" i="4"/>
  <c r="I185" i="4"/>
  <c r="H185" i="4"/>
  <c r="G185" i="4"/>
  <c r="F185" i="4"/>
  <c r="E185" i="4"/>
  <c r="C185" i="4"/>
  <c r="T184" i="4"/>
  <c r="S184" i="4"/>
  <c r="U184" i="4" s="1"/>
  <c r="Q184" i="4"/>
  <c r="P184" i="4"/>
  <c r="O184" i="4"/>
  <c r="N184" i="4"/>
  <c r="M184" i="4"/>
  <c r="J184" i="4"/>
  <c r="I184" i="4"/>
  <c r="H184" i="4"/>
  <c r="G184" i="4"/>
  <c r="F184" i="4"/>
  <c r="E184" i="4"/>
  <c r="C184" i="4"/>
  <c r="T183" i="4"/>
  <c r="S183" i="4"/>
  <c r="U183" i="4" s="1"/>
  <c r="Q183" i="4"/>
  <c r="P183" i="4"/>
  <c r="O183" i="4"/>
  <c r="N183" i="4"/>
  <c r="M183" i="4"/>
  <c r="J183" i="4"/>
  <c r="I183" i="4"/>
  <c r="H183" i="4"/>
  <c r="G183" i="4"/>
  <c r="F183" i="4"/>
  <c r="E183" i="4"/>
  <c r="C183" i="4"/>
  <c r="T182" i="4"/>
  <c r="S182" i="4"/>
  <c r="U182" i="4" s="1"/>
  <c r="Q182" i="4"/>
  <c r="P182" i="4"/>
  <c r="O182" i="4"/>
  <c r="N182" i="4"/>
  <c r="M182" i="4"/>
  <c r="J182" i="4"/>
  <c r="I182" i="4"/>
  <c r="H182" i="4"/>
  <c r="G182" i="4"/>
  <c r="F182" i="4"/>
  <c r="E182" i="4"/>
  <c r="C182" i="4"/>
  <c r="T181" i="4"/>
  <c r="S181" i="4"/>
  <c r="U181" i="4" s="1"/>
  <c r="Q181" i="4"/>
  <c r="P181" i="4"/>
  <c r="O181" i="4"/>
  <c r="N181" i="4"/>
  <c r="M181" i="4"/>
  <c r="J181" i="4"/>
  <c r="I181" i="4"/>
  <c r="H181" i="4"/>
  <c r="G181" i="4"/>
  <c r="F181" i="4"/>
  <c r="E181" i="4"/>
  <c r="C181" i="4"/>
  <c r="T180" i="4"/>
  <c r="S180" i="4"/>
  <c r="U180" i="4" s="1"/>
  <c r="Q180" i="4"/>
  <c r="P180" i="4"/>
  <c r="O180" i="4"/>
  <c r="N180" i="4"/>
  <c r="M180" i="4"/>
  <c r="J180" i="4"/>
  <c r="I180" i="4"/>
  <c r="H180" i="4"/>
  <c r="G180" i="4"/>
  <c r="F180" i="4"/>
  <c r="E180" i="4"/>
  <c r="C180" i="4"/>
  <c r="T179" i="4"/>
  <c r="S179" i="4"/>
  <c r="U179" i="4" s="1"/>
  <c r="Q179" i="4"/>
  <c r="P179" i="4"/>
  <c r="O179" i="4"/>
  <c r="N179" i="4"/>
  <c r="M179" i="4"/>
  <c r="J179" i="4"/>
  <c r="I179" i="4"/>
  <c r="H179" i="4"/>
  <c r="G179" i="4"/>
  <c r="F179" i="4"/>
  <c r="E179" i="4"/>
  <c r="C179" i="4"/>
  <c r="T178" i="4"/>
  <c r="S178" i="4"/>
  <c r="U178" i="4" s="1"/>
  <c r="Q178" i="4"/>
  <c r="P178" i="4"/>
  <c r="O178" i="4"/>
  <c r="N178" i="4"/>
  <c r="M178" i="4"/>
  <c r="J178" i="4"/>
  <c r="I178" i="4"/>
  <c r="H178" i="4"/>
  <c r="G178" i="4"/>
  <c r="F178" i="4"/>
  <c r="E178" i="4"/>
  <c r="C178" i="4"/>
  <c r="T177" i="4"/>
  <c r="S177" i="4"/>
  <c r="U177" i="4" s="1"/>
  <c r="Q177" i="4"/>
  <c r="P177" i="4"/>
  <c r="O177" i="4"/>
  <c r="N177" i="4"/>
  <c r="M177" i="4"/>
  <c r="J177" i="4"/>
  <c r="I177" i="4"/>
  <c r="H177" i="4"/>
  <c r="G177" i="4"/>
  <c r="F177" i="4"/>
  <c r="E177" i="4"/>
  <c r="C177" i="4"/>
  <c r="T176" i="4"/>
  <c r="S176" i="4"/>
  <c r="U176" i="4" s="1"/>
  <c r="Q176" i="4"/>
  <c r="P176" i="4"/>
  <c r="O176" i="4"/>
  <c r="N176" i="4"/>
  <c r="M176" i="4"/>
  <c r="J176" i="4"/>
  <c r="I176" i="4"/>
  <c r="H176" i="4"/>
  <c r="G176" i="4"/>
  <c r="F176" i="4"/>
  <c r="E176" i="4"/>
  <c r="C176" i="4"/>
  <c r="T175" i="4"/>
  <c r="S175" i="4"/>
  <c r="U175" i="4" s="1"/>
  <c r="Q175" i="4"/>
  <c r="P175" i="4"/>
  <c r="O175" i="4"/>
  <c r="N175" i="4"/>
  <c r="M175" i="4"/>
  <c r="J175" i="4"/>
  <c r="I175" i="4"/>
  <c r="H175" i="4"/>
  <c r="G175" i="4"/>
  <c r="F175" i="4"/>
  <c r="E175" i="4"/>
  <c r="C175" i="4"/>
  <c r="T174" i="4"/>
  <c r="S174" i="4"/>
  <c r="U174" i="4" s="1"/>
  <c r="Q174" i="4"/>
  <c r="P174" i="4"/>
  <c r="O174" i="4"/>
  <c r="N174" i="4"/>
  <c r="M174" i="4"/>
  <c r="J174" i="4"/>
  <c r="I174" i="4"/>
  <c r="H174" i="4"/>
  <c r="G174" i="4"/>
  <c r="F174" i="4"/>
  <c r="E174" i="4"/>
  <c r="C174" i="4"/>
  <c r="T173" i="4"/>
  <c r="S173" i="4"/>
  <c r="U173" i="4" s="1"/>
  <c r="Q173" i="4"/>
  <c r="P173" i="4"/>
  <c r="O173" i="4"/>
  <c r="N173" i="4"/>
  <c r="M173" i="4"/>
  <c r="J173" i="4"/>
  <c r="I173" i="4"/>
  <c r="H173" i="4"/>
  <c r="G173" i="4"/>
  <c r="F173" i="4"/>
  <c r="E173" i="4"/>
  <c r="C173" i="4"/>
  <c r="T172" i="4"/>
  <c r="S172" i="4"/>
  <c r="U172" i="4" s="1"/>
  <c r="Q172" i="4"/>
  <c r="P172" i="4"/>
  <c r="O172" i="4"/>
  <c r="N172" i="4"/>
  <c r="M172" i="4"/>
  <c r="J172" i="4"/>
  <c r="I172" i="4"/>
  <c r="H172" i="4"/>
  <c r="G172" i="4"/>
  <c r="F172" i="4"/>
  <c r="E172" i="4"/>
  <c r="C172" i="4"/>
  <c r="T171" i="4"/>
  <c r="S171" i="4"/>
  <c r="U171" i="4" s="1"/>
  <c r="Q171" i="4"/>
  <c r="P171" i="4"/>
  <c r="O171" i="4"/>
  <c r="N171" i="4"/>
  <c r="M171" i="4"/>
  <c r="J171" i="4"/>
  <c r="I171" i="4"/>
  <c r="H171" i="4"/>
  <c r="G171" i="4"/>
  <c r="F171" i="4"/>
  <c r="E171" i="4"/>
  <c r="C171" i="4"/>
  <c r="T170" i="4"/>
  <c r="S170" i="4"/>
  <c r="U170" i="4" s="1"/>
  <c r="Q170" i="4"/>
  <c r="P170" i="4"/>
  <c r="O170" i="4"/>
  <c r="N170" i="4"/>
  <c r="M170" i="4"/>
  <c r="J170" i="4"/>
  <c r="I170" i="4"/>
  <c r="H170" i="4"/>
  <c r="G170" i="4"/>
  <c r="F170" i="4"/>
  <c r="E170" i="4"/>
  <c r="C170" i="4"/>
  <c r="T169" i="4"/>
  <c r="S169" i="4"/>
  <c r="U169" i="4" s="1"/>
  <c r="Q169" i="4"/>
  <c r="P169" i="4"/>
  <c r="O169" i="4"/>
  <c r="N169" i="4"/>
  <c r="M169" i="4"/>
  <c r="J169" i="4"/>
  <c r="I169" i="4"/>
  <c r="H169" i="4"/>
  <c r="G169" i="4"/>
  <c r="F169" i="4"/>
  <c r="E169" i="4"/>
  <c r="C169" i="4"/>
  <c r="T168" i="4"/>
  <c r="S168" i="4"/>
  <c r="U168" i="4" s="1"/>
  <c r="Q168" i="4"/>
  <c r="P168" i="4"/>
  <c r="O168" i="4"/>
  <c r="N168" i="4"/>
  <c r="M168" i="4"/>
  <c r="J168" i="4"/>
  <c r="I168" i="4"/>
  <c r="H168" i="4"/>
  <c r="G168" i="4"/>
  <c r="F168" i="4"/>
  <c r="E168" i="4"/>
  <c r="C168" i="4"/>
  <c r="T167" i="4"/>
  <c r="S167" i="4"/>
  <c r="U167" i="4" s="1"/>
  <c r="Q167" i="4"/>
  <c r="P167" i="4"/>
  <c r="O167" i="4"/>
  <c r="N167" i="4"/>
  <c r="M167" i="4"/>
  <c r="J167" i="4"/>
  <c r="I167" i="4"/>
  <c r="H167" i="4"/>
  <c r="G167" i="4"/>
  <c r="F167" i="4"/>
  <c r="E167" i="4"/>
  <c r="C167" i="4"/>
  <c r="T166" i="4"/>
  <c r="S166" i="4"/>
  <c r="U166" i="4" s="1"/>
  <c r="Q166" i="4"/>
  <c r="P166" i="4"/>
  <c r="O166" i="4"/>
  <c r="N166" i="4"/>
  <c r="M166" i="4"/>
  <c r="J166" i="4"/>
  <c r="I166" i="4"/>
  <c r="H166" i="4"/>
  <c r="G166" i="4"/>
  <c r="F166" i="4"/>
  <c r="E166" i="4"/>
  <c r="C166" i="4"/>
  <c r="T165" i="4"/>
  <c r="S165" i="4"/>
  <c r="U165" i="4" s="1"/>
  <c r="Q165" i="4"/>
  <c r="P165" i="4"/>
  <c r="O165" i="4"/>
  <c r="N165" i="4"/>
  <c r="M165" i="4"/>
  <c r="J165" i="4"/>
  <c r="I165" i="4"/>
  <c r="H165" i="4"/>
  <c r="G165" i="4"/>
  <c r="F165" i="4"/>
  <c r="E165" i="4"/>
  <c r="C165" i="4"/>
  <c r="T164" i="4"/>
  <c r="S164" i="4"/>
  <c r="U164" i="4" s="1"/>
  <c r="Q164" i="4"/>
  <c r="P164" i="4"/>
  <c r="O164" i="4"/>
  <c r="N164" i="4"/>
  <c r="M164" i="4"/>
  <c r="J164" i="4"/>
  <c r="I164" i="4"/>
  <c r="H164" i="4"/>
  <c r="G164" i="4"/>
  <c r="F164" i="4"/>
  <c r="E164" i="4"/>
  <c r="C164" i="4"/>
  <c r="T163" i="4"/>
  <c r="S163" i="4"/>
  <c r="U163" i="4" s="1"/>
  <c r="Q163" i="4"/>
  <c r="P163" i="4"/>
  <c r="O163" i="4"/>
  <c r="N163" i="4"/>
  <c r="M163" i="4"/>
  <c r="J163" i="4"/>
  <c r="I163" i="4"/>
  <c r="H163" i="4"/>
  <c r="G163" i="4"/>
  <c r="F163" i="4"/>
  <c r="E163" i="4"/>
  <c r="C163" i="4"/>
  <c r="T162" i="4"/>
  <c r="S162" i="4"/>
  <c r="U162" i="4" s="1"/>
  <c r="Q162" i="4"/>
  <c r="P162" i="4"/>
  <c r="O162" i="4"/>
  <c r="N162" i="4"/>
  <c r="M162" i="4"/>
  <c r="J162" i="4"/>
  <c r="I162" i="4"/>
  <c r="H162" i="4"/>
  <c r="G162" i="4"/>
  <c r="F162" i="4"/>
  <c r="E162" i="4"/>
  <c r="C162" i="4"/>
  <c r="T161" i="4"/>
  <c r="S161" i="4"/>
  <c r="U161" i="4" s="1"/>
  <c r="Q161" i="4"/>
  <c r="P161" i="4"/>
  <c r="O161" i="4"/>
  <c r="N161" i="4"/>
  <c r="M161" i="4"/>
  <c r="J161" i="4"/>
  <c r="I161" i="4"/>
  <c r="H161" i="4"/>
  <c r="G161" i="4"/>
  <c r="F161" i="4"/>
  <c r="E161" i="4"/>
  <c r="C161" i="4"/>
  <c r="T160" i="4"/>
  <c r="S160" i="4"/>
  <c r="U160" i="4" s="1"/>
  <c r="Q160" i="4"/>
  <c r="P160" i="4"/>
  <c r="O160" i="4"/>
  <c r="N160" i="4"/>
  <c r="M160" i="4"/>
  <c r="J160" i="4"/>
  <c r="I160" i="4"/>
  <c r="H160" i="4"/>
  <c r="G160" i="4"/>
  <c r="F160" i="4"/>
  <c r="E160" i="4"/>
  <c r="C160" i="4"/>
  <c r="T159" i="4"/>
  <c r="S159" i="4"/>
  <c r="U159" i="4" s="1"/>
  <c r="Q159" i="4"/>
  <c r="P159" i="4"/>
  <c r="O159" i="4"/>
  <c r="N159" i="4"/>
  <c r="M159" i="4"/>
  <c r="J159" i="4"/>
  <c r="I159" i="4"/>
  <c r="H159" i="4"/>
  <c r="G159" i="4"/>
  <c r="F159" i="4"/>
  <c r="E159" i="4"/>
  <c r="C159" i="4"/>
  <c r="T158" i="4"/>
  <c r="S158" i="4"/>
  <c r="U158" i="4" s="1"/>
  <c r="Q158" i="4"/>
  <c r="P158" i="4"/>
  <c r="O158" i="4"/>
  <c r="N158" i="4"/>
  <c r="M158" i="4"/>
  <c r="J158" i="4"/>
  <c r="I158" i="4"/>
  <c r="H158" i="4"/>
  <c r="G158" i="4"/>
  <c r="F158" i="4"/>
  <c r="E158" i="4"/>
  <c r="C158" i="4"/>
  <c r="T157" i="4"/>
  <c r="S157" i="4"/>
  <c r="U157" i="4" s="1"/>
  <c r="Q157" i="4"/>
  <c r="P157" i="4"/>
  <c r="O157" i="4"/>
  <c r="N157" i="4"/>
  <c r="M157" i="4"/>
  <c r="J157" i="4"/>
  <c r="I157" i="4"/>
  <c r="H157" i="4"/>
  <c r="G157" i="4"/>
  <c r="F157" i="4"/>
  <c r="E157" i="4"/>
  <c r="C157" i="4"/>
  <c r="T156" i="4"/>
  <c r="S156" i="4"/>
  <c r="U156" i="4" s="1"/>
  <c r="Q156" i="4"/>
  <c r="P156" i="4"/>
  <c r="O156" i="4"/>
  <c r="N156" i="4"/>
  <c r="M156" i="4"/>
  <c r="J156" i="4"/>
  <c r="I156" i="4"/>
  <c r="H156" i="4"/>
  <c r="G156" i="4"/>
  <c r="F156" i="4"/>
  <c r="E156" i="4"/>
  <c r="C156" i="4"/>
  <c r="T155" i="4"/>
  <c r="S155" i="4"/>
  <c r="U155" i="4" s="1"/>
  <c r="Q155" i="4"/>
  <c r="P155" i="4"/>
  <c r="O155" i="4"/>
  <c r="N155" i="4"/>
  <c r="M155" i="4"/>
  <c r="J155" i="4"/>
  <c r="I155" i="4"/>
  <c r="H155" i="4"/>
  <c r="G155" i="4"/>
  <c r="F155" i="4"/>
  <c r="E155" i="4"/>
  <c r="C155" i="4"/>
  <c r="T154" i="4"/>
  <c r="S154" i="4"/>
  <c r="U154" i="4" s="1"/>
  <c r="Q154" i="4"/>
  <c r="P154" i="4"/>
  <c r="O154" i="4"/>
  <c r="N154" i="4"/>
  <c r="M154" i="4"/>
  <c r="J154" i="4"/>
  <c r="I154" i="4"/>
  <c r="H154" i="4"/>
  <c r="G154" i="4"/>
  <c r="F154" i="4"/>
  <c r="E154" i="4"/>
  <c r="C154" i="4"/>
  <c r="T153" i="4"/>
  <c r="S153" i="4"/>
  <c r="U153" i="4" s="1"/>
  <c r="Q153" i="4"/>
  <c r="P153" i="4"/>
  <c r="O153" i="4"/>
  <c r="N153" i="4"/>
  <c r="M153" i="4"/>
  <c r="J153" i="4"/>
  <c r="I153" i="4"/>
  <c r="H153" i="4"/>
  <c r="G153" i="4"/>
  <c r="F153" i="4"/>
  <c r="E153" i="4"/>
  <c r="C153" i="4"/>
  <c r="T152" i="4"/>
  <c r="S152" i="4"/>
  <c r="U152" i="4" s="1"/>
  <c r="Q152" i="4"/>
  <c r="P152" i="4"/>
  <c r="O152" i="4"/>
  <c r="N152" i="4"/>
  <c r="M152" i="4"/>
  <c r="J152" i="4"/>
  <c r="I152" i="4"/>
  <c r="H152" i="4"/>
  <c r="G152" i="4"/>
  <c r="F152" i="4"/>
  <c r="E152" i="4"/>
  <c r="C152" i="4"/>
  <c r="T151" i="4"/>
  <c r="S151" i="4"/>
  <c r="U151" i="4" s="1"/>
  <c r="Q151" i="4"/>
  <c r="P151" i="4"/>
  <c r="O151" i="4"/>
  <c r="N151" i="4"/>
  <c r="M151" i="4"/>
  <c r="J151" i="4"/>
  <c r="I151" i="4"/>
  <c r="H151" i="4"/>
  <c r="G151" i="4"/>
  <c r="F151" i="4"/>
  <c r="E151" i="4"/>
  <c r="C151" i="4"/>
  <c r="T150" i="4"/>
  <c r="S150" i="4"/>
  <c r="U150" i="4" s="1"/>
  <c r="Q150" i="4"/>
  <c r="P150" i="4"/>
  <c r="O150" i="4"/>
  <c r="N150" i="4"/>
  <c r="M150" i="4"/>
  <c r="J150" i="4"/>
  <c r="I150" i="4"/>
  <c r="H150" i="4"/>
  <c r="G150" i="4"/>
  <c r="F150" i="4"/>
  <c r="E150" i="4"/>
  <c r="C150" i="4"/>
  <c r="T149" i="4"/>
  <c r="S149" i="4"/>
  <c r="U149" i="4" s="1"/>
  <c r="Q149" i="4"/>
  <c r="P149" i="4"/>
  <c r="O149" i="4"/>
  <c r="N149" i="4"/>
  <c r="M149" i="4"/>
  <c r="J149" i="4"/>
  <c r="I149" i="4"/>
  <c r="H149" i="4"/>
  <c r="G149" i="4"/>
  <c r="F149" i="4"/>
  <c r="E149" i="4"/>
  <c r="C149" i="4"/>
  <c r="T148" i="4"/>
  <c r="S148" i="4"/>
  <c r="U148" i="4" s="1"/>
  <c r="Q148" i="4"/>
  <c r="P148" i="4"/>
  <c r="O148" i="4"/>
  <c r="N148" i="4"/>
  <c r="M148" i="4"/>
  <c r="J148" i="4"/>
  <c r="I148" i="4"/>
  <c r="H148" i="4"/>
  <c r="G148" i="4"/>
  <c r="F148" i="4"/>
  <c r="E148" i="4"/>
  <c r="C148" i="4"/>
  <c r="T147" i="4"/>
  <c r="S147" i="4"/>
  <c r="U147" i="4" s="1"/>
  <c r="Q147" i="4"/>
  <c r="P147" i="4"/>
  <c r="O147" i="4"/>
  <c r="N147" i="4"/>
  <c r="M147" i="4"/>
  <c r="J147" i="4"/>
  <c r="I147" i="4"/>
  <c r="H147" i="4"/>
  <c r="G147" i="4"/>
  <c r="F147" i="4"/>
  <c r="E147" i="4"/>
  <c r="C147" i="4"/>
  <c r="T146" i="4"/>
  <c r="S146" i="4"/>
  <c r="U146" i="4" s="1"/>
  <c r="Q146" i="4"/>
  <c r="P146" i="4"/>
  <c r="O146" i="4"/>
  <c r="N146" i="4"/>
  <c r="M146" i="4"/>
  <c r="J146" i="4"/>
  <c r="I146" i="4"/>
  <c r="H146" i="4"/>
  <c r="G146" i="4"/>
  <c r="F146" i="4"/>
  <c r="E146" i="4"/>
  <c r="C146" i="4"/>
  <c r="T145" i="4"/>
  <c r="S145" i="4"/>
  <c r="U145" i="4" s="1"/>
  <c r="Q145" i="4"/>
  <c r="P145" i="4"/>
  <c r="O145" i="4"/>
  <c r="N145" i="4"/>
  <c r="M145" i="4"/>
  <c r="J145" i="4"/>
  <c r="I145" i="4"/>
  <c r="H145" i="4"/>
  <c r="G145" i="4"/>
  <c r="F145" i="4"/>
  <c r="E145" i="4"/>
  <c r="C145" i="4"/>
  <c r="T144" i="4"/>
  <c r="S144" i="4"/>
  <c r="U144" i="4" s="1"/>
  <c r="Q144" i="4"/>
  <c r="P144" i="4"/>
  <c r="O144" i="4"/>
  <c r="N144" i="4"/>
  <c r="M144" i="4"/>
  <c r="J144" i="4"/>
  <c r="I144" i="4"/>
  <c r="H144" i="4"/>
  <c r="G144" i="4"/>
  <c r="F144" i="4"/>
  <c r="E144" i="4"/>
  <c r="C144" i="4"/>
  <c r="T143" i="4"/>
  <c r="S143" i="4"/>
  <c r="U143" i="4" s="1"/>
  <c r="Q143" i="4"/>
  <c r="P143" i="4"/>
  <c r="O143" i="4"/>
  <c r="N143" i="4"/>
  <c r="M143" i="4"/>
  <c r="J143" i="4"/>
  <c r="I143" i="4"/>
  <c r="H143" i="4"/>
  <c r="G143" i="4"/>
  <c r="F143" i="4"/>
  <c r="E143" i="4"/>
  <c r="C143" i="4"/>
  <c r="T142" i="4"/>
  <c r="S142" i="4"/>
  <c r="U142" i="4" s="1"/>
  <c r="Q142" i="4"/>
  <c r="P142" i="4"/>
  <c r="O142" i="4"/>
  <c r="N142" i="4"/>
  <c r="M142" i="4"/>
  <c r="J142" i="4"/>
  <c r="I142" i="4"/>
  <c r="H142" i="4"/>
  <c r="G142" i="4"/>
  <c r="F142" i="4"/>
  <c r="E142" i="4"/>
  <c r="C142" i="4"/>
  <c r="T141" i="4"/>
  <c r="S141" i="4"/>
  <c r="U141" i="4" s="1"/>
  <c r="Q141" i="4"/>
  <c r="P141" i="4"/>
  <c r="O141" i="4"/>
  <c r="N141" i="4"/>
  <c r="M141" i="4"/>
  <c r="J141" i="4"/>
  <c r="I141" i="4"/>
  <c r="H141" i="4"/>
  <c r="G141" i="4"/>
  <c r="F141" i="4"/>
  <c r="E141" i="4"/>
  <c r="C141" i="4"/>
  <c r="T140" i="4"/>
  <c r="S140" i="4"/>
  <c r="U140" i="4" s="1"/>
  <c r="Q140" i="4"/>
  <c r="P140" i="4"/>
  <c r="O140" i="4"/>
  <c r="N140" i="4"/>
  <c r="M140" i="4"/>
  <c r="J140" i="4"/>
  <c r="I140" i="4"/>
  <c r="H140" i="4"/>
  <c r="G140" i="4"/>
  <c r="F140" i="4"/>
  <c r="E140" i="4"/>
  <c r="C140" i="4"/>
  <c r="T139" i="4"/>
  <c r="S139" i="4"/>
  <c r="U139" i="4" s="1"/>
  <c r="Q139" i="4"/>
  <c r="P139" i="4"/>
  <c r="O139" i="4"/>
  <c r="N139" i="4"/>
  <c r="M139" i="4"/>
  <c r="J139" i="4"/>
  <c r="I139" i="4"/>
  <c r="H139" i="4"/>
  <c r="G139" i="4"/>
  <c r="F139" i="4"/>
  <c r="E139" i="4"/>
  <c r="C139" i="4"/>
  <c r="T138" i="4"/>
  <c r="S138" i="4"/>
  <c r="U138" i="4" s="1"/>
  <c r="Q138" i="4"/>
  <c r="P138" i="4"/>
  <c r="O138" i="4"/>
  <c r="N138" i="4"/>
  <c r="M138" i="4"/>
  <c r="J138" i="4"/>
  <c r="I138" i="4"/>
  <c r="H138" i="4"/>
  <c r="G138" i="4"/>
  <c r="F138" i="4"/>
  <c r="E138" i="4"/>
  <c r="C138" i="4"/>
  <c r="T137" i="4"/>
  <c r="S137" i="4"/>
  <c r="U137" i="4" s="1"/>
  <c r="Q137" i="4"/>
  <c r="P137" i="4"/>
  <c r="O137" i="4"/>
  <c r="N137" i="4"/>
  <c r="M137" i="4"/>
  <c r="J137" i="4"/>
  <c r="I137" i="4"/>
  <c r="H137" i="4"/>
  <c r="G137" i="4"/>
  <c r="F137" i="4"/>
  <c r="E137" i="4"/>
  <c r="C137" i="4"/>
  <c r="T136" i="4"/>
  <c r="S136" i="4"/>
  <c r="U136" i="4" s="1"/>
  <c r="Q136" i="4"/>
  <c r="P136" i="4"/>
  <c r="O136" i="4"/>
  <c r="N136" i="4"/>
  <c r="M136" i="4"/>
  <c r="J136" i="4"/>
  <c r="I136" i="4"/>
  <c r="H136" i="4"/>
  <c r="G136" i="4"/>
  <c r="F136" i="4"/>
  <c r="E136" i="4"/>
  <c r="C136" i="4"/>
  <c r="T135" i="4"/>
  <c r="S135" i="4"/>
  <c r="U135" i="4" s="1"/>
  <c r="Q135" i="4"/>
  <c r="P135" i="4"/>
  <c r="O135" i="4"/>
  <c r="N135" i="4"/>
  <c r="M135" i="4"/>
  <c r="J135" i="4"/>
  <c r="I135" i="4"/>
  <c r="H135" i="4"/>
  <c r="G135" i="4"/>
  <c r="F135" i="4"/>
  <c r="E135" i="4"/>
  <c r="C135" i="4"/>
  <c r="T134" i="4"/>
  <c r="S134" i="4"/>
  <c r="U134" i="4" s="1"/>
  <c r="Q134" i="4"/>
  <c r="P134" i="4"/>
  <c r="O134" i="4"/>
  <c r="N134" i="4"/>
  <c r="M134" i="4"/>
  <c r="J134" i="4"/>
  <c r="I134" i="4"/>
  <c r="H134" i="4"/>
  <c r="G134" i="4"/>
  <c r="F134" i="4"/>
  <c r="E134" i="4"/>
  <c r="C134" i="4"/>
  <c r="T133" i="4"/>
  <c r="S133" i="4"/>
  <c r="U133" i="4" s="1"/>
  <c r="Q133" i="4"/>
  <c r="P133" i="4"/>
  <c r="O133" i="4"/>
  <c r="N133" i="4"/>
  <c r="M133" i="4"/>
  <c r="J133" i="4"/>
  <c r="I133" i="4"/>
  <c r="H133" i="4"/>
  <c r="G133" i="4"/>
  <c r="F133" i="4"/>
  <c r="E133" i="4"/>
  <c r="C133" i="4"/>
  <c r="T132" i="4"/>
  <c r="S132" i="4"/>
  <c r="U132" i="4" s="1"/>
  <c r="Q132" i="4"/>
  <c r="P132" i="4"/>
  <c r="O132" i="4"/>
  <c r="N132" i="4"/>
  <c r="M132" i="4"/>
  <c r="J132" i="4"/>
  <c r="I132" i="4"/>
  <c r="H132" i="4"/>
  <c r="G132" i="4"/>
  <c r="F132" i="4"/>
  <c r="E132" i="4"/>
  <c r="C132" i="4"/>
  <c r="T131" i="4"/>
  <c r="S131" i="4"/>
  <c r="U131" i="4" s="1"/>
  <c r="Q131" i="4"/>
  <c r="P131" i="4"/>
  <c r="O131" i="4"/>
  <c r="N131" i="4"/>
  <c r="M131" i="4"/>
  <c r="J131" i="4"/>
  <c r="I131" i="4"/>
  <c r="H131" i="4"/>
  <c r="G131" i="4"/>
  <c r="F131" i="4"/>
  <c r="E131" i="4"/>
  <c r="C131" i="4"/>
  <c r="T130" i="4"/>
  <c r="S130" i="4"/>
  <c r="U130" i="4" s="1"/>
  <c r="Q130" i="4"/>
  <c r="P130" i="4"/>
  <c r="O130" i="4"/>
  <c r="N130" i="4"/>
  <c r="M130" i="4"/>
  <c r="J130" i="4"/>
  <c r="I130" i="4"/>
  <c r="H130" i="4"/>
  <c r="G130" i="4"/>
  <c r="F130" i="4"/>
  <c r="E130" i="4"/>
  <c r="C130" i="4"/>
  <c r="T129" i="4"/>
  <c r="S129" i="4"/>
  <c r="U129" i="4" s="1"/>
  <c r="Q129" i="4"/>
  <c r="P129" i="4"/>
  <c r="O129" i="4"/>
  <c r="N129" i="4"/>
  <c r="M129" i="4"/>
  <c r="J129" i="4"/>
  <c r="I129" i="4"/>
  <c r="H129" i="4"/>
  <c r="G129" i="4"/>
  <c r="F129" i="4"/>
  <c r="E129" i="4"/>
  <c r="C129" i="4"/>
  <c r="T128" i="4"/>
  <c r="S128" i="4"/>
  <c r="U128" i="4" s="1"/>
  <c r="Q128" i="4"/>
  <c r="P128" i="4"/>
  <c r="O128" i="4"/>
  <c r="N128" i="4"/>
  <c r="M128" i="4"/>
  <c r="J128" i="4"/>
  <c r="I128" i="4"/>
  <c r="H128" i="4"/>
  <c r="G128" i="4"/>
  <c r="F128" i="4"/>
  <c r="E128" i="4"/>
  <c r="C128" i="4"/>
  <c r="T127" i="4"/>
  <c r="S127" i="4"/>
  <c r="U127" i="4" s="1"/>
  <c r="Q127" i="4"/>
  <c r="P127" i="4"/>
  <c r="O127" i="4"/>
  <c r="N127" i="4"/>
  <c r="M127" i="4"/>
  <c r="J127" i="4"/>
  <c r="I127" i="4"/>
  <c r="H127" i="4"/>
  <c r="G127" i="4"/>
  <c r="F127" i="4"/>
  <c r="E127" i="4"/>
  <c r="C127" i="4"/>
  <c r="T126" i="4"/>
  <c r="S126" i="4"/>
  <c r="U126" i="4" s="1"/>
  <c r="Q126" i="4"/>
  <c r="P126" i="4"/>
  <c r="O126" i="4"/>
  <c r="N126" i="4"/>
  <c r="M126" i="4"/>
  <c r="J126" i="4"/>
  <c r="I126" i="4"/>
  <c r="H126" i="4"/>
  <c r="G126" i="4"/>
  <c r="F126" i="4"/>
  <c r="E126" i="4"/>
  <c r="C126" i="4"/>
  <c r="T125" i="4"/>
  <c r="S125" i="4"/>
  <c r="U125" i="4" s="1"/>
  <c r="Q125" i="4"/>
  <c r="P125" i="4"/>
  <c r="O125" i="4"/>
  <c r="N125" i="4"/>
  <c r="M125" i="4"/>
  <c r="J125" i="4"/>
  <c r="I125" i="4"/>
  <c r="H125" i="4"/>
  <c r="G125" i="4"/>
  <c r="F125" i="4"/>
  <c r="E125" i="4"/>
  <c r="C125" i="4"/>
  <c r="T124" i="4"/>
  <c r="S124" i="4"/>
  <c r="U124" i="4" s="1"/>
  <c r="Q124" i="4"/>
  <c r="P124" i="4"/>
  <c r="O124" i="4"/>
  <c r="N124" i="4"/>
  <c r="M124" i="4"/>
  <c r="J124" i="4"/>
  <c r="I124" i="4"/>
  <c r="H124" i="4"/>
  <c r="G124" i="4"/>
  <c r="F124" i="4"/>
  <c r="E124" i="4"/>
  <c r="C124" i="4"/>
  <c r="T123" i="4"/>
  <c r="S123" i="4"/>
  <c r="U123" i="4" s="1"/>
  <c r="Q123" i="4"/>
  <c r="P123" i="4"/>
  <c r="O123" i="4"/>
  <c r="N123" i="4"/>
  <c r="M123" i="4"/>
  <c r="J123" i="4"/>
  <c r="I123" i="4"/>
  <c r="H123" i="4"/>
  <c r="G123" i="4"/>
  <c r="F123" i="4"/>
  <c r="E123" i="4"/>
  <c r="C123" i="4"/>
  <c r="T122" i="4"/>
  <c r="S122" i="4"/>
  <c r="U122" i="4" s="1"/>
  <c r="Q122" i="4"/>
  <c r="P122" i="4"/>
  <c r="O122" i="4"/>
  <c r="N122" i="4"/>
  <c r="M122" i="4"/>
  <c r="J122" i="4"/>
  <c r="I122" i="4"/>
  <c r="H122" i="4"/>
  <c r="G122" i="4"/>
  <c r="F122" i="4"/>
  <c r="E122" i="4"/>
  <c r="C122" i="4"/>
  <c r="T121" i="4"/>
  <c r="S121" i="4"/>
  <c r="U121" i="4" s="1"/>
  <c r="Q121" i="4"/>
  <c r="P121" i="4"/>
  <c r="O121" i="4"/>
  <c r="N121" i="4"/>
  <c r="M121" i="4"/>
  <c r="J121" i="4"/>
  <c r="I121" i="4"/>
  <c r="H121" i="4"/>
  <c r="G121" i="4"/>
  <c r="F121" i="4"/>
  <c r="E121" i="4"/>
  <c r="C121" i="4"/>
  <c r="T120" i="4"/>
  <c r="S120" i="4"/>
  <c r="U120" i="4" s="1"/>
  <c r="Q120" i="4"/>
  <c r="P120" i="4"/>
  <c r="O120" i="4"/>
  <c r="N120" i="4"/>
  <c r="M120" i="4"/>
  <c r="J120" i="4"/>
  <c r="I120" i="4"/>
  <c r="H120" i="4"/>
  <c r="G120" i="4"/>
  <c r="F120" i="4"/>
  <c r="E120" i="4"/>
  <c r="C120" i="4"/>
  <c r="T119" i="4"/>
  <c r="S119" i="4"/>
  <c r="U119" i="4" s="1"/>
  <c r="Q119" i="4"/>
  <c r="P119" i="4"/>
  <c r="O119" i="4"/>
  <c r="N119" i="4"/>
  <c r="M119" i="4"/>
  <c r="J119" i="4"/>
  <c r="I119" i="4"/>
  <c r="H119" i="4"/>
  <c r="G119" i="4"/>
  <c r="F119" i="4"/>
  <c r="E119" i="4"/>
  <c r="C119" i="4"/>
  <c r="T118" i="4"/>
  <c r="S118" i="4"/>
  <c r="U118" i="4" s="1"/>
  <c r="Q118" i="4"/>
  <c r="P118" i="4"/>
  <c r="O118" i="4"/>
  <c r="N118" i="4"/>
  <c r="M118" i="4"/>
  <c r="J118" i="4"/>
  <c r="I118" i="4"/>
  <c r="H118" i="4"/>
  <c r="G118" i="4"/>
  <c r="F118" i="4"/>
  <c r="E118" i="4"/>
  <c r="C118" i="4"/>
  <c r="T117" i="4"/>
  <c r="S117" i="4"/>
  <c r="U117" i="4" s="1"/>
  <c r="Q117" i="4"/>
  <c r="P117" i="4"/>
  <c r="O117" i="4"/>
  <c r="N117" i="4"/>
  <c r="M117" i="4"/>
  <c r="J117" i="4"/>
  <c r="I117" i="4"/>
  <c r="H117" i="4"/>
  <c r="G117" i="4"/>
  <c r="F117" i="4"/>
  <c r="E117" i="4"/>
  <c r="C117" i="4"/>
  <c r="T116" i="4"/>
  <c r="S116" i="4"/>
  <c r="U116" i="4" s="1"/>
  <c r="Q116" i="4"/>
  <c r="P116" i="4"/>
  <c r="O116" i="4"/>
  <c r="N116" i="4"/>
  <c r="M116" i="4"/>
  <c r="J116" i="4"/>
  <c r="I116" i="4"/>
  <c r="H116" i="4"/>
  <c r="G116" i="4"/>
  <c r="F116" i="4"/>
  <c r="E116" i="4"/>
  <c r="C116" i="4"/>
  <c r="T115" i="4"/>
  <c r="S115" i="4"/>
  <c r="U115" i="4" s="1"/>
  <c r="Q115" i="4"/>
  <c r="P115" i="4"/>
  <c r="O115" i="4"/>
  <c r="N115" i="4"/>
  <c r="M115" i="4"/>
  <c r="J115" i="4"/>
  <c r="I115" i="4"/>
  <c r="H115" i="4"/>
  <c r="G115" i="4"/>
  <c r="F115" i="4"/>
  <c r="E115" i="4"/>
  <c r="C115" i="4"/>
  <c r="T114" i="4"/>
  <c r="S114" i="4"/>
  <c r="U114" i="4" s="1"/>
  <c r="Q114" i="4"/>
  <c r="P114" i="4"/>
  <c r="O114" i="4"/>
  <c r="N114" i="4"/>
  <c r="M114" i="4"/>
  <c r="J114" i="4"/>
  <c r="I114" i="4"/>
  <c r="H114" i="4"/>
  <c r="G114" i="4"/>
  <c r="F114" i="4"/>
  <c r="E114" i="4"/>
  <c r="C114" i="4"/>
  <c r="T113" i="4"/>
  <c r="S113" i="4"/>
  <c r="U113" i="4" s="1"/>
  <c r="Q113" i="4"/>
  <c r="P113" i="4"/>
  <c r="O113" i="4"/>
  <c r="N113" i="4"/>
  <c r="M113" i="4"/>
  <c r="J113" i="4"/>
  <c r="I113" i="4"/>
  <c r="H113" i="4"/>
  <c r="G113" i="4"/>
  <c r="F113" i="4"/>
  <c r="E113" i="4"/>
  <c r="C113" i="4"/>
  <c r="T112" i="4"/>
  <c r="S112" i="4"/>
  <c r="U112" i="4" s="1"/>
  <c r="Q112" i="4"/>
  <c r="P112" i="4"/>
  <c r="O112" i="4"/>
  <c r="N112" i="4"/>
  <c r="M112" i="4"/>
  <c r="J112" i="4"/>
  <c r="I112" i="4"/>
  <c r="H112" i="4"/>
  <c r="G112" i="4"/>
  <c r="F112" i="4"/>
  <c r="E112" i="4"/>
  <c r="C112" i="4"/>
  <c r="T111" i="4"/>
  <c r="S111" i="4"/>
  <c r="U111" i="4" s="1"/>
  <c r="Q111" i="4"/>
  <c r="P111" i="4"/>
  <c r="O111" i="4"/>
  <c r="N111" i="4"/>
  <c r="M111" i="4"/>
  <c r="J111" i="4"/>
  <c r="I111" i="4"/>
  <c r="H111" i="4"/>
  <c r="G111" i="4"/>
  <c r="F111" i="4"/>
  <c r="E111" i="4"/>
  <c r="C111" i="4"/>
  <c r="T110" i="4"/>
  <c r="S110" i="4"/>
  <c r="U110" i="4" s="1"/>
  <c r="Q110" i="4"/>
  <c r="P110" i="4"/>
  <c r="O110" i="4"/>
  <c r="N110" i="4"/>
  <c r="M110" i="4"/>
  <c r="J110" i="4"/>
  <c r="I110" i="4"/>
  <c r="H110" i="4"/>
  <c r="G110" i="4"/>
  <c r="F110" i="4"/>
  <c r="E110" i="4"/>
  <c r="C110" i="4"/>
  <c r="T109" i="4"/>
  <c r="S109" i="4"/>
  <c r="U109" i="4" s="1"/>
  <c r="Q109" i="4"/>
  <c r="P109" i="4"/>
  <c r="O109" i="4"/>
  <c r="N109" i="4"/>
  <c r="M109" i="4"/>
  <c r="J109" i="4"/>
  <c r="I109" i="4"/>
  <c r="H109" i="4"/>
  <c r="G109" i="4"/>
  <c r="F109" i="4"/>
  <c r="E109" i="4"/>
  <c r="C109" i="4"/>
  <c r="T108" i="4"/>
  <c r="S108" i="4"/>
  <c r="U108" i="4" s="1"/>
  <c r="Q108" i="4"/>
  <c r="P108" i="4"/>
  <c r="O108" i="4"/>
  <c r="N108" i="4"/>
  <c r="M108" i="4"/>
  <c r="J108" i="4"/>
  <c r="I108" i="4"/>
  <c r="H108" i="4"/>
  <c r="G108" i="4"/>
  <c r="F108" i="4"/>
  <c r="E108" i="4"/>
  <c r="C108" i="4"/>
  <c r="T107" i="4"/>
  <c r="S107" i="4"/>
  <c r="U107" i="4" s="1"/>
  <c r="Q107" i="4"/>
  <c r="P107" i="4"/>
  <c r="O107" i="4"/>
  <c r="N107" i="4"/>
  <c r="M107" i="4"/>
  <c r="J107" i="4"/>
  <c r="I107" i="4"/>
  <c r="H107" i="4"/>
  <c r="G107" i="4"/>
  <c r="F107" i="4"/>
  <c r="E107" i="4"/>
  <c r="C107" i="4"/>
  <c r="T106" i="4"/>
  <c r="S106" i="4"/>
  <c r="U106" i="4" s="1"/>
  <c r="Q106" i="4"/>
  <c r="P106" i="4"/>
  <c r="O106" i="4"/>
  <c r="N106" i="4"/>
  <c r="M106" i="4"/>
  <c r="J106" i="4"/>
  <c r="I106" i="4"/>
  <c r="H106" i="4"/>
  <c r="G106" i="4"/>
  <c r="F106" i="4"/>
  <c r="E106" i="4"/>
  <c r="C106" i="4"/>
  <c r="T105" i="4"/>
  <c r="S105" i="4"/>
  <c r="U105" i="4" s="1"/>
  <c r="Q105" i="4"/>
  <c r="P105" i="4"/>
  <c r="O105" i="4"/>
  <c r="N105" i="4"/>
  <c r="M105" i="4"/>
  <c r="J105" i="4"/>
  <c r="I105" i="4"/>
  <c r="H105" i="4"/>
  <c r="G105" i="4"/>
  <c r="F105" i="4"/>
  <c r="E105" i="4"/>
  <c r="C105" i="4"/>
  <c r="T104" i="4"/>
  <c r="S104" i="4"/>
  <c r="U104" i="4" s="1"/>
  <c r="Q104" i="4"/>
  <c r="P104" i="4"/>
  <c r="O104" i="4"/>
  <c r="N104" i="4"/>
  <c r="M104" i="4"/>
  <c r="J104" i="4"/>
  <c r="I104" i="4"/>
  <c r="H104" i="4"/>
  <c r="G104" i="4"/>
  <c r="F104" i="4"/>
  <c r="E104" i="4"/>
  <c r="C104" i="4"/>
  <c r="T103" i="4"/>
  <c r="S103" i="4"/>
  <c r="U103" i="4" s="1"/>
  <c r="Q103" i="4"/>
  <c r="P103" i="4"/>
  <c r="O103" i="4"/>
  <c r="N103" i="4"/>
  <c r="M103" i="4"/>
  <c r="J103" i="4"/>
  <c r="I103" i="4"/>
  <c r="H103" i="4"/>
  <c r="G103" i="4"/>
  <c r="F103" i="4"/>
  <c r="E103" i="4"/>
  <c r="C103" i="4"/>
  <c r="T102" i="4"/>
  <c r="S102" i="4"/>
  <c r="U102" i="4" s="1"/>
  <c r="Q102" i="4"/>
  <c r="P102" i="4"/>
  <c r="O102" i="4"/>
  <c r="N102" i="4"/>
  <c r="M102" i="4"/>
  <c r="J102" i="4"/>
  <c r="I102" i="4"/>
  <c r="H102" i="4"/>
  <c r="G102" i="4"/>
  <c r="F102" i="4"/>
  <c r="E102" i="4"/>
  <c r="C102" i="4"/>
  <c r="T101" i="4"/>
  <c r="S101" i="4"/>
  <c r="U101" i="4" s="1"/>
  <c r="Q101" i="4"/>
  <c r="P101" i="4"/>
  <c r="O101" i="4"/>
  <c r="N101" i="4"/>
  <c r="M101" i="4"/>
  <c r="J101" i="4"/>
  <c r="I101" i="4"/>
  <c r="H101" i="4"/>
  <c r="G101" i="4"/>
  <c r="F101" i="4"/>
  <c r="E101" i="4"/>
  <c r="C101" i="4"/>
  <c r="T100" i="4"/>
  <c r="S100" i="4"/>
  <c r="U100" i="4" s="1"/>
  <c r="Q100" i="4"/>
  <c r="P100" i="4"/>
  <c r="O100" i="4"/>
  <c r="N100" i="4"/>
  <c r="M100" i="4"/>
  <c r="J100" i="4"/>
  <c r="I100" i="4"/>
  <c r="H100" i="4"/>
  <c r="G100" i="4"/>
  <c r="F100" i="4"/>
  <c r="E100" i="4"/>
  <c r="C100" i="4"/>
  <c r="T99" i="4"/>
  <c r="S99" i="4"/>
  <c r="U99" i="4" s="1"/>
  <c r="Q99" i="4"/>
  <c r="P99" i="4"/>
  <c r="O99" i="4"/>
  <c r="N99" i="4"/>
  <c r="M99" i="4"/>
  <c r="J99" i="4"/>
  <c r="I99" i="4"/>
  <c r="H99" i="4"/>
  <c r="G99" i="4"/>
  <c r="F99" i="4"/>
  <c r="E99" i="4"/>
  <c r="C99" i="4"/>
  <c r="T98" i="4"/>
  <c r="S98" i="4"/>
  <c r="U98" i="4" s="1"/>
  <c r="Q98" i="4"/>
  <c r="P98" i="4"/>
  <c r="O98" i="4"/>
  <c r="N98" i="4"/>
  <c r="M98" i="4"/>
  <c r="J98" i="4"/>
  <c r="I98" i="4"/>
  <c r="H98" i="4"/>
  <c r="G98" i="4"/>
  <c r="F98" i="4"/>
  <c r="E98" i="4"/>
  <c r="C98" i="4"/>
  <c r="T97" i="4"/>
  <c r="S97" i="4"/>
  <c r="U97" i="4" s="1"/>
  <c r="Q97" i="4"/>
  <c r="P97" i="4"/>
  <c r="O97" i="4"/>
  <c r="N97" i="4"/>
  <c r="M97" i="4"/>
  <c r="J97" i="4"/>
  <c r="I97" i="4"/>
  <c r="H97" i="4"/>
  <c r="G97" i="4"/>
  <c r="F97" i="4"/>
  <c r="E97" i="4"/>
  <c r="C97" i="4"/>
  <c r="T96" i="4"/>
  <c r="S96" i="4"/>
  <c r="U96" i="4" s="1"/>
  <c r="Q96" i="4"/>
  <c r="P96" i="4"/>
  <c r="O96" i="4"/>
  <c r="N96" i="4"/>
  <c r="M96" i="4"/>
  <c r="J96" i="4"/>
  <c r="I96" i="4"/>
  <c r="H96" i="4"/>
  <c r="G96" i="4"/>
  <c r="F96" i="4"/>
  <c r="E96" i="4"/>
  <c r="C96" i="4"/>
  <c r="T95" i="4"/>
  <c r="S95" i="4"/>
  <c r="U95" i="4" s="1"/>
  <c r="Q95" i="4"/>
  <c r="P95" i="4"/>
  <c r="O95" i="4"/>
  <c r="N95" i="4"/>
  <c r="M95" i="4"/>
  <c r="J95" i="4"/>
  <c r="I95" i="4"/>
  <c r="H95" i="4"/>
  <c r="G95" i="4"/>
  <c r="F95" i="4"/>
  <c r="E95" i="4"/>
  <c r="C95" i="4"/>
  <c r="T94" i="4"/>
  <c r="S94" i="4"/>
  <c r="U94" i="4" s="1"/>
  <c r="Q94" i="4"/>
  <c r="P94" i="4"/>
  <c r="O94" i="4"/>
  <c r="N94" i="4"/>
  <c r="M94" i="4"/>
  <c r="J94" i="4"/>
  <c r="I94" i="4"/>
  <c r="H94" i="4"/>
  <c r="G94" i="4"/>
  <c r="F94" i="4"/>
  <c r="E94" i="4"/>
  <c r="C94" i="4"/>
  <c r="T93" i="4"/>
  <c r="S93" i="4"/>
  <c r="U93" i="4" s="1"/>
  <c r="Q93" i="4"/>
  <c r="P93" i="4"/>
  <c r="O93" i="4"/>
  <c r="N93" i="4"/>
  <c r="M93" i="4"/>
  <c r="J93" i="4"/>
  <c r="I93" i="4"/>
  <c r="H93" i="4"/>
  <c r="G93" i="4"/>
  <c r="F93" i="4"/>
  <c r="E93" i="4"/>
  <c r="C93" i="4"/>
  <c r="T92" i="4"/>
  <c r="S92" i="4"/>
  <c r="U92" i="4" s="1"/>
  <c r="Q92" i="4"/>
  <c r="P92" i="4"/>
  <c r="O92" i="4"/>
  <c r="N92" i="4"/>
  <c r="M92" i="4"/>
  <c r="J92" i="4"/>
  <c r="I92" i="4"/>
  <c r="H92" i="4"/>
  <c r="G92" i="4"/>
  <c r="F92" i="4"/>
  <c r="E92" i="4"/>
  <c r="C92" i="4"/>
  <c r="T91" i="4"/>
  <c r="S91" i="4"/>
  <c r="U91" i="4" s="1"/>
  <c r="Q91" i="4"/>
  <c r="P91" i="4"/>
  <c r="O91" i="4"/>
  <c r="N91" i="4"/>
  <c r="M91" i="4"/>
  <c r="J91" i="4"/>
  <c r="I91" i="4"/>
  <c r="H91" i="4"/>
  <c r="G91" i="4"/>
  <c r="F91" i="4"/>
  <c r="E91" i="4"/>
  <c r="C91" i="4"/>
  <c r="T90" i="4"/>
  <c r="S90" i="4"/>
  <c r="U90" i="4" s="1"/>
  <c r="Q90" i="4"/>
  <c r="P90" i="4"/>
  <c r="O90" i="4"/>
  <c r="N90" i="4"/>
  <c r="M90" i="4"/>
  <c r="J90" i="4"/>
  <c r="I90" i="4"/>
  <c r="H90" i="4"/>
  <c r="G90" i="4"/>
  <c r="F90" i="4"/>
  <c r="E90" i="4"/>
  <c r="C90" i="4"/>
  <c r="T89" i="4"/>
  <c r="S89" i="4"/>
  <c r="U89" i="4" s="1"/>
  <c r="Q89" i="4"/>
  <c r="P89" i="4"/>
  <c r="O89" i="4"/>
  <c r="N89" i="4"/>
  <c r="M89" i="4"/>
  <c r="J89" i="4"/>
  <c r="I89" i="4"/>
  <c r="H89" i="4"/>
  <c r="G89" i="4"/>
  <c r="F89" i="4"/>
  <c r="E89" i="4"/>
  <c r="C89" i="4"/>
  <c r="T88" i="4"/>
  <c r="S88" i="4"/>
  <c r="U88" i="4" s="1"/>
  <c r="Q88" i="4"/>
  <c r="P88" i="4"/>
  <c r="O88" i="4"/>
  <c r="N88" i="4"/>
  <c r="M88" i="4"/>
  <c r="J88" i="4"/>
  <c r="I88" i="4"/>
  <c r="H88" i="4"/>
  <c r="G88" i="4"/>
  <c r="F88" i="4"/>
  <c r="E88" i="4"/>
  <c r="C88" i="4"/>
  <c r="T87" i="4"/>
  <c r="S87" i="4"/>
  <c r="U87" i="4" s="1"/>
  <c r="Q87" i="4"/>
  <c r="P87" i="4"/>
  <c r="O87" i="4"/>
  <c r="N87" i="4"/>
  <c r="M87" i="4"/>
  <c r="J87" i="4"/>
  <c r="I87" i="4"/>
  <c r="H87" i="4"/>
  <c r="G87" i="4"/>
  <c r="F87" i="4"/>
  <c r="E87" i="4"/>
  <c r="C87" i="4"/>
  <c r="T86" i="4"/>
  <c r="S86" i="4"/>
  <c r="U86" i="4" s="1"/>
  <c r="Q86" i="4"/>
  <c r="P86" i="4"/>
  <c r="O86" i="4"/>
  <c r="N86" i="4"/>
  <c r="M86" i="4"/>
  <c r="J86" i="4"/>
  <c r="I86" i="4"/>
  <c r="H86" i="4"/>
  <c r="G86" i="4"/>
  <c r="F86" i="4"/>
  <c r="E86" i="4"/>
  <c r="C86" i="4"/>
  <c r="T85" i="4"/>
  <c r="S85" i="4"/>
  <c r="U85" i="4" s="1"/>
  <c r="Q85" i="4"/>
  <c r="P85" i="4"/>
  <c r="O85" i="4"/>
  <c r="N85" i="4"/>
  <c r="M85" i="4"/>
  <c r="J85" i="4"/>
  <c r="I85" i="4"/>
  <c r="H85" i="4"/>
  <c r="G85" i="4"/>
  <c r="F85" i="4"/>
  <c r="E85" i="4"/>
  <c r="C85" i="4"/>
  <c r="T84" i="4"/>
  <c r="S84" i="4"/>
  <c r="U84" i="4" s="1"/>
  <c r="Q84" i="4"/>
  <c r="P84" i="4"/>
  <c r="O84" i="4"/>
  <c r="N84" i="4"/>
  <c r="M84" i="4"/>
  <c r="J84" i="4"/>
  <c r="I84" i="4"/>
  <c r="G84" i="4"/>
  <c r="F84" i="4"/>
  <c r="E84" i="4"/>
  <c r="C84" i="4"/>
  <c r="T83" i="4"/>
  <c r="S83" i="4"/>
  <c r="U83" i="4" s="1"/>
  <c r="Q83" i="4"/>
  <c r="P83" i="4"/>
  <c r="O83" i="4"/>
  <c r="N83" i="4"/>
  <c r="M83" i="4"/>
  <c r="J83" i="4"/>
  <c r="I83" i="4"/>
  <c r="G83" i="4"/>
  <c r="F83" i="4"/>
  <c r="E83" i="4"/>
  <c r="C83" i="4"/>
  <c r="T82" i="4"/>
  <c r="S82" i="4"/>
  <c r="U82" i="4" s="1"/>
  <c r="Q82" i="4"/>
  <c r="P82" i="4"/>
  <c r="O82" i="4"/>
  <c r="N82" i="4"/>
  <c r="M82" i="4"/>
  <c r="J82" i="4"/>
  <c r="I82" i="4"/>
  <c r="G82" i="4"/>
  <c r="F82" i="4"/>
  <c r="E82" i="4"/>
  <c r="C82" i="4"/>
  <c r="T81" i="4"/>
  <c r="S81" i="4"/>
  <c r="U81" i="4" s="1"/>
  <c r="Q81" i="4"/>
  <c r="P81" i="4"/>
  <c r="O81" i="4"/>
  <c r="N81" i="4"/>
  <c r="M81" i="4"/>
  <c r="J81" i="4"/>
  <c r="I81" i="4"/>
  <c r="G81" i="4"/>
  <c r="F81" i="4"/>
  <c r="E81" i="4"/>
  <c r="C81" i="4"/>
  <c r="T80" i="4"/>
  <c r="S80" i="4"/>
  <c r="U80" i="4" s="1"/>
  <c r="Q80" i="4"/>
  <c r="P80" i="4"/>
  <c r="O80" i="4"/>
  <c r="N80" i="4"/>
  <c r="M80" i="4"/>
  <c r="J80" i="4"/>
  <c r="I80" i="4"/>
  <c r="G80" i="4"/>
  <c r="F80" i="4"/>
  <c r="E80" i="4"/>
  <c r="C80" i="4"/>
  <c r="T79" i="4"/>
  <c r="S79" i="4"/>
  <c r="U79" i="4" s="1"/>
  <c r="Q79" i="4"/>
  <c r="P79" i="4"/>
  <c r="O79" i="4"/>
  <c r="N79" i="4"/>
  <c r="M79" i="4"/>
  <c r="J79" i="4"/>
  <c r="I79" i="4"/>
  <c r="G79" i="4"/>
  <c r="F79" i="4"/>
  <c r="E79" i="4"/>
  <c r="C79" i="4"/>
  <c r="T78" i="4"/>
  <c r="S78" i="4"/>
  <c r="U78" i="4" s="1"/>
  <c r="Q78" i="4"/>
  <c r="P78" i="4"/>
  <c r="O78" i="4"/>
  <c r="N78" i="4"/>
  <c r="M78" i="4"/>
  <c r="J78" i="4"/>
  <c r="I78" i="4"/>
  <c r="G78" i="4"/>
  <c r="F78" i="4"/>
  <c r="E78" i="4"/>
  <c r="C78" i="4"/>
  <c r="T77" i="4"/>
  <c r="S77" i="4"/>
  <c r="U77" i="4" s="1"/>
  <c r="Q77" i="4"/>
  <c r="P77" i="4"/>
  <c r="O77" i="4"/>
  <c r="N77" i="4"/>
  <c r="M77" i="4"/>
  <c r="J77" i="4"/>
  <c r="I77" i="4"/>
  <c r="G77" i="4"/>
  <c r="F77" i="4"/>
  <c r="E77" i="4"/>
  <c r="C77" i="4"/>
  <c r="T76" i="4"/>
  <c r="S76" i="4"/>
  <c r="U76" i="4" s="1"/>
  <c r="Q76" i="4"/>
  <c r="P76" i="4"/>
  <c r="O76" i="4"/>
  <c r="N76" i="4"/>
  <c r="M76" i="4"/>
  <c r="J76" i="4"/>
  <c r="I76" i="4"/>
  <c r="G76" i="4"/>
  <c r="F76" i="4"/>
  <c r="E76" i="4"/>
  <c r="C76" i="4"/>
  <c r="T75" i="4"/>
  <c r="S75" i="4"/>
  <c r="U75" i="4" s="1"/>
  <c r="Q75" i="4"/>
  <c r="P75" i="4"/>
  <c r="O75" i="4"/>
  <c r="N75" i="4"/>
  <c r="M75" i="4"/>
  <c r="J75" i="4"/>
  <c r="I75" i="4"/>
  <c r="G75" i="4"/>
  <c r="F75" i="4"/>
  <c r="E75" i="4"/>
  <c r="C75" i="4"/>
  <c r="T74" i="4"/>
  <c r="S74" i="4"/>
  <c r="U74" i="4" s="1"/>
  <c r="Q74" i="4"/>
  <c r="P74" i="4"/>
  <c r="O74" i="4"/>
  <c r="N74" i="4"/>
  <c r="M74" i="4"/>
  <c r="J74" i="4"/>
  <c r="I74" i="4"/>
  <c r="G74" i="4"/>
  <c r="F74" i="4"/>
  <c r="E74" i="4"/>
  <c r="C74" i="4"/>
  <c r="T73" i="4"/>
  <c r="S73" i="4"/>
  <c r="U73" i="4" s="1"/>
  <c r="Q73" i="4"/>
  <c r="P73" i="4"/>
  <c r="O73" i="4"/>
  <c r="N73" i="4"/>
  <c r="M73" i="4"/>
  <c r="J73" i="4"/>
  <c r="I73" i="4"/>
  <c r="G73" i="4"/>
  <c r="F73" i="4"/>
  <c r="E73" i="4"/>
  <c r="C73" i="4"/>
  <c r="T72" i="4"/>
  <c r="S72" i="4"/>
  <c r="U72" i="4" s="1"/>
  <c r="Q72" i="4"/>
  <c r="P72" i="4"/>
  <c r="O72" i="4"/>
  <c r="N72" i="4"/>
  <c r="M72" i="4"/>
  <c r="J72" i="4"/>
  <c r="I72" i="4"/>
  <c r="G72" i="4"/>
  <c r="F72" i="4"/>
  <c r="E72" i="4"/>
  <c r="C72" i="4"/>
  <c r="T71" i="4"/>
  <c r="S71" i="4"/>
  <c r="U71" i="4" s="1"/>
  <c r="Q71" i="4"/>
  <c r="P71" i="4"/>
  <c r="O71" i="4"/>
  <c r="N71" i="4"/>
  <c r="M71" i="4"/>
  <c r="J71" i="4"/>
  <c r="I71" i="4"/>
  <c r="G71" i="4"/>
  <c r="F71" i="4"/>
  <c r="E71" i="4"/>
  <c r="C71" i="4"/>
  <c r="T70" i="4"/>
  <c r="S70" i="4"/>
  <c r="U70" i="4" s="1"/>
  <c r="Q70" i="4"/>
  <c r="P70" i="4"/>
  <c r="O70" i="4"/>
  <c r="N70" i="4"/>
  <c r="M70" i="4"/>
  <c r="J70" i="4"/>
  <c r="I70" i="4"/>
  <c r="G70" i="4"/>
  <c r="F70" i="4"/>
  <c r="E70" i="4"/>
  <c r="C70" i="4"/>
  <c r="T69" i="4"/>
  <c r="S69" i="4"/>
  <c r="U69" i="4" s="1"/>
  <c r="Q69" i="4"/>
  <c r="P69" i="4"/>
  <c r="O69" i="4"/>
  <c r="N69" i="4"/>
  <c r="M69" i="4"/>
  <c r="J69" i="4"/>
  <c r="I69" i="4"/>
  <c r="G69" i="4"/>
  <c r="F69" i="4"/>
  <c r="E69" i="4"/>
  <c r="C69" i="4"/>
  <c r="T68" i="4"/>
  <c r="S68" i="4"/>
  <c r="U68" i="4" s="1"/>
  <c r="Q68" i="4"/>
  <c r="P68" i="4"/>
  <c r="O68" i="4"/>
  <c r="N68" i="4"/>
  <c r="M68" i="4"/>
  <c r="J68" i="4"/>
  <c r="I68" i="4"/>
  <c r="G68" i="4"/>
  <c r="F68" i="4"/>
  <c r="E68" i="4"/>
  <c r="C68" i="4"/>
  <c r="T67" i="4"/>
  <c r="S67" i="4"/>
  <c r="U67" i="4" s="1"/>
  <c r="Q67" i="4"/>
  <c r="P67" i="4"/>
  <c r="O67" i="4"/>
  <c r="N67" i="4"/>
  <c r="M67" i="4"/>
  <c r="J67" i="4"/>
  <c r="I67" i="4"/>
  <c r="G67" i="4"/>
  <c r="F67" i="4"/>
  <c r="E67" i="4"/>
  <c r="C67" i="4"/>
  <c r="T66" i="4"/>
  <c r="S66" i="4"/>
  <c r="U66" i="4" s="1"/>
  <c r="Q66" i="4"/>
  <c r="P66" i="4"/>
  <c r="O66" i="4"/>
  <c r="N66" i="4"/>
  <c r="M66" i="4"/>
  <c r="J66" i="4"/>
  <c r="I66" i="4"/>
  <c r="G66" i="4"/>
  <c r="F66" i="4"/>
  <c r="E66" i="4"/>
  <c r="C66" i="4"/>
  <c r="T65" i="4"/>
  <c r="S65" i="4"/>
  <c r="U65" i="4" s="1"/>
  <c r="Q65" i="4"/>
  <c r="P65" i="4"/>
  <c r="O65" i="4"/>
  <c r="N65" i="4"/>
  <c r="M65" i="4"/>
  <c r="J65" i="4"/>
  <c r="I65" i="4"/>
  <c r="G65" i="4"/>
  <c r="F65" i="4"/>
  <c r="E65" i="4"/>
  <c r="C65" i="4"/>
  <c r="T64" i="4"/>
  <c r="S64" i="4"/>
  <c r="U64" i="4" s="1"/>
  <c r="Q64" i="4"/>
  <c r="P64" i="4"/>
  <c r="O64" i="4"/>
  <c r="N64" i="4"/>
  <c r="M64" i="4"/>
  <c r="J64" i="4"/>
  <c r="I64" i="4"/>
  <c r="G64" i="4"/>
  <c r="F64" i="4"/>
  <c r="E64" i="4"/>
  <c r="C64" i="4"/>
  <c r="T63" i="4"/>
  <c r="S63" i="4"/>
  <c r="U63" i="4" s="1"/>
  <c r="Q63" i="4"/>
  <c r="P63" i="4"/>
  <c r="O63" i="4"/>
  <c r="N63" i="4"/>
  <c r="M63" i="4"/>
  <c r="J63" i="4"/>
  <c r="I63" i="4"/>
  <c r="G63" i="4"/>
  <c r="F63" i="4"/>
  <c r="E63" i="4"/>
  <c r="C63" i="4"/>
  <c r="T62" i="4"/>
  <c r="S62" i="4"/>
  <c r="U62" i="4" s="1"/>
  <c r="Q62" i="4"/>
  <c r="P62" i="4"/>
  <c r="O62" i="4"/>
  <c r="N62" i="4"/>
  <c r="M62" i="4"/>
  <c r="J62" i="4"/>
  <c r="I62" i="4"/>
  <c r="G62" i="4"/>
  <c r="F62" i="4"/>
  <c r="E62" i="4"/>
  <c r="C62" i="4"/>
  <c r="T61" i="4"/>
  <c r="S61" i="4"/>
  <c r="U61" i="4" s="1"/>
  <c r="Q61" i="4"/>
  <c r="P61" i="4"/>
  <c r="O61" i="4"/>
  <c r="N61" i="4"/>
  <c r="M61" i="4"/>
  <c r="J61" i="4"/>
  <c r="I61" i="4"/>
  <c r="G61" i="4"/>
  <c r="F61" i="4"/>
  <c r="E61" i="4"/>
  <c r="C61" i="4"/>
</calcChain>
</file>

<file path=xl/sharedStrings.xml><?xml version="1.0" encoding="utf-8"?>
<sst xmlns="http://schemas.openxmlformats.org/spreadsheetml/2006/main" count="5306" uniqueCount="2008">
  <si>
    <t>求人番号</t>
  </si>
  <si>
    <t>事業所名</t>
  </si>
  <si>
    <t>職種名</t>
  </si>
  <si>
    <t>就業場所</t>
    <phoneticPr fontId="18"/>
  </si>
  <si>
    <t>仕事の内容</t>
    <phoneticPr fontId="18"/>
  </si>
  <si>
    <t>採用人数</t>
    <phoneticPr fontId="18"/>
  </si>
  <si>
    <t>年齢</t>
    <phoneticPr fontId="18"/>
  </si>
  <si>
    <t>就業時間１</t>
    <phoneticPr fontId="18"/>
  </si>
  <si>
    <t>就業時間２</t>
    <phoneticPr fontId="18"/>
  </si>
  <si>
    <t>就業時間３</t>
    <phoneticPr fontId="18"/>
  </si>
  <si>
    <t>就業時間（又は）</t>
    <phoneticPr fontId="18"/>
  </si>
  <si>
    <t>休日</t>
    <phoneticPr fontId="18"/>
  </si>
  <si>
    <t>車通勤</t>
    <rPh sb="0" eb="1">
      <t>クルマ</t>
    </rPh>
    <rPh sb="1" eb="3">
      <t>ツウキン</t>
    </rPh>
    <phoneticPr fontId="18"/>
  </si>
  <si>
    <t>学歴</t>
    <rPh sb="0" eb="2">
      <t>ガクレキ</t>
    </rPh>
    <phoneticPr fontId="18"/>
  </si>
  <si>
    <t>事業所番号</t>
  </si>
  <si>
    <t>事業所名カナ</t>
  </si>
  <si>
    <t>労働組合有無</t>
  </si>
  <si>
    <t>育児休業取得実績有無</t>
  </si>
  <si>
    <t>介護休業取得実績有無</t>
  </si>
  <si>
    <t>看護休暇取得実績有無</t>
  </si>
  <si>
    <t>就業規則フルタイム有無</t>
  </si>
  <si>
    <t>就業規則パート有無</t>
  </si>
  <si>
    <t>資本金</t>
  </si>
  <si>
    <t>電話番号</t>
  </si>
  <si>
    <t>ＨＰアドレス文字列</t>
  </si>
  <si>
    <t>事業内容</t>
  </si>
  <si>
    <t>会社の特長</t>
  </si>
  <si>
    <t>産業分類</t>
  </si>
  <si>
    <t>※労働組合有無</t>
  </si>
  <si>
    <t>※育児休業取得実績有無</t>
  </si>
  <si>
    <t>※介護休業取得実績有無</t>
  </si>
  <si>
    <t>※看護休暇取得実績有無</t>
  </si>
  <si>
    <t>※就業規則フルタイム有無</t>
  </si>
  <si>
    <t>※就業規則パート有無</t>
  </si>
  <si>
    <t>※資本金</t>
  </si>
  <si>
    <t>求人受理年月日</t>
  </si>
  <si>
    <t>紹介期限年月日</t>
  </si>
  <si>
    <t>求人有効年月日</t>
  </si>
  <si>
    <t>求人区分１</t>
  </si>
  <si>
    <t>求人区分２</t>
  </si>
  <si>
    <t>公開希望</t>
  </si>
  <si>
    <t>職種／派遣・請負の区分</t>
  </si>
  <si>
    <t>職業分類コード１</t>
  </si>
  <si>
    <t>職業分類コード２</t>
  </si>
  <si>
    <t>免許・資格コード１</t>
  </si>
  <si>
    <t>免許・資格コード２</t>
  </si>
  <si>
    <t>免許・資格コード３</t>
  </si>
  <si>
    <t>識別欄１</t>
  </si>
  <si>
    <t>識別欄２</t>
  </si>
  <si>
    <t>識別欄３</t>
  </si>
  <si>
    <t>識別欄４</t>
  </si>
  <si>
    <t>就業場所住所コード１</t>
  </si>
  <si>
    <t>就業場所住所コード２</t>
  </si>
  <si>
    <t>就業場所住所コード３</t>
  </si>
  <si>
    <t>求人充足状況区分</t>
  </si>
  <si>
    <t>求人充足数合計</t>
  </si>
  <si>
    <t>紹介保留処理／日付時刻</t>
  </si>
  <si>
    <t>※求人受理年月日</t>
  </si>
  <si>
    <t>※紹介期限年月日</t>
  </si>
  <si>
    <t>※求人区分１</t>
  </si>
  <si>
    <t>※公開希望</t>
  </si>
  <si>
    <t>※職種／派遣・請負の区分</t>
  </si>
  <si>
    <t>※免許・資格名称１</t>
  </si>
  <si>
    <t>※免許・資格名称２</t>
  </si>
  <si>
    <t>※免許・資格名称３</t>
  </si>
  <si>
    <t>※就業場所住所名称１</t>
  </si>
  <si>
    <t>※就業場所住所名称２</t>
  </si>
  <si>
    <t>※就業場所住所名称３</t>
  </si>
  <si>
    <t>※求人充足状況区分</t>
  </si>
  <si>
    <t>※紹介保留処理／日付時刻</t>
  </si>
  <si>
    <t>※紹介人数</t>
  </si>
  <si>
    <t>ハローワーク以外への情報公開</t>
  </si>
  <si>
    <t>※ハローワーク以外への情報公開</t>
  </si>
  <si>
    <t>仕事の内容文字列</t>
  </si>
  <si>
    <t>学歴（履修科目）文字列</t>
  </si>
  <si>
    <t>必要な経験等文字列</t>
  </si>
  <si>
    <t>必要な免許・資格文字列</t>
  </si>
  <si>
    <t>必要な免許・資格不問</t>
  </si>
  <si>
    <t>雇用形態区分</t>
  </si>
  <si>
    <t>雇用期間区分</t>
  </si>
  <si>
    <t>雇用期間開始年月日</t>
  </si>
  <si>
    <t>雇用期間終了年月日</t>
  </si>
  <si>
    <t>雇用期間月数</t>
  </si>
  <si>
    <t>雇用期間契約更新有無</t>
  </si>
  <si>
    <t>就業場所／郵便番号</t>
  </si>
  <si>
    <t>就業場所／住所</t>
  </si>
  <si>
    <t>転勤範囲文字列</t>
  </si>
  <si>
    <t>採用人数</t>
  </si>
  <si>
    <t>年齢制限あり／下限</t>
  </si>
  <si>
    <t>年齢制限あり／上限</t>
  </si>
  <si>
    <t>年齢制限理由文字列</t>
  </si>
  <si>
    <t>就業方法区分</t>
  </si>
  <si>
    <t>変形単位区分</t>
  </si>
  <si>
    <t>就業時間に関する特記事項文字列</t>
  </si>
  <si>
    <t>就業時間１始業</t>
  </si>
  <si>
    <t>就業時間１終業</t>
  </si>
  <si>
    <t>就業時間２始業</t>
  </si>
  <si>
    <t>就業時間２終業</t>
  </si>
  <si>
    <t>就業時間３始業</t>
  </si>
  <si>
    <t>就業時間３終業</t>
  </si>
  <si>
    <t>就業時間（又は）始業</t>
  </si>
  <si>
    <t>就業時間（又は）終業</t>
  </si>
  <si>
    <t>就業時間（又は）時間</t>
  </si>
  <si>
    <t>時間外／有無</t>
  </si>
  <si>
    <t>時間外／月平均時間（時）</t>
  </si>
  <si>
    <t>休憩時間（分）</t>
  </si>
  <si>
    <t>週所定労働日数／下限</t>
  </si>
  <si>
    <t>週所定労働日数／上限</t>
  </si>
  <si>
    <t>週所定労働日数／以上程度以内</t>
  </si>
  <si>
    <t>休日／月曜</t>
  </si>
  <si>
    <t>休日／火曜</t>
  </si>
  <si>
    <t>休日／水曜</t>
  </si>
  <si>
    <t>休日／木曜</t>
  </si>
  <si>
    <t>休日／金曜</t>
  </si>
  <si>
    <t>休日／土曜</t>
  </si>
  <si>
    <t>休日／日曜</t>
  </si>
  <si>
    <t>休日／祝日</t>
  </si>
  <si>
    <t>休日／他</t>
  </si>
  <si>
    <t>週休２日制区分（求人）</t>
  </si>
  <si>
    <t>休日・週休２日制その他の場合文字列</t>
  </si>
  <si>
    <t>年次有給休暇日数</t>
  </si>
  <si>
    <t>年間休日数</t>
  </si>
  <si>
    <t>従業員数／企業全体</t>
  </si>
  <si>
    <t>従業員数／就業場所</t>
  </si>
  <si>
    <t>従業員数／うち女性</t>
  </si>
  <si>
    <t>従業員数／うちパート</t>
  </si>
  <si>
    <t>加入保険／雇用</t>
  </si>
  <si>
    <t>加入保険／労災</t>
  </si>
  <si>
    <t>加入保険／公災</t>
  </si>
  <si>
    <t>加入保険／健康</t>
  </si>
  <si>
    <t>加入保険／厚生</t>
  </si>
  <si>
    <t>加入保険／財形</t>
  </si>
  <si>
    <t>退職金制度</t>
  </si>
  <si>
    <t>退職金勤続年数</t>
  </si>
  <si>
    <t>退職金共済</t>
  </si>
  <si>
    <t>定年制有無</t>
  </si>
  <si>
    <t>定年制一律</t>
  </si>
  <si>
    <t>定年年齢</t>
  </si>
  <si>
    <t>入居可能住宅／単身用あり</t>
  </si>
  <si>
    <t>入居可能住宅／世帯用あり</t>
  </si>
  <si>
    <t>入居可能住宅に関する特記事項文字列</t>
  </si>
  <si>
    <t>託児所あり</t>
  </si>
  <si>
    <t>託児所に関する特記事項文字列</t>
  </si>
  <si>
    <t>賃金形態区分</t>
  </si>
  <si>
    <t>賃金形態その他文字列</t>
  </si>
  <si>
    <t>月平均労働日数</t>
  </si>
  <si>
    <t>定額手当１／名</t>
  </si>
  <si>
    <t>定額手当１／下限</t>
  </si>
  <si>
    <t>定額手当１／上限</t>
  </si>
  <si>
    <t>定額手当２／名</t>
  </si>
  <si>
    <t>定額手当２／下限</t>
  </si>
  <si>
    <t>定額手当２／上限</t>
  </si>
  <si>
    <t>定額手当３／名</t>
  </si>
  <si>
    <t>定額手当３／下限</t>
  </si>
  <si>
    <t>定額手当３／上限</t>
  </si>
  <si>
    <t>定額手当４／名</t>
  </si>
  <si>
    <t>定額手当４／下限</t>
  </si>
  <si>
    <t>定額手当４／上限</t>
  </si>
  <si>
    <t>支給額（ａ＋ｂ）下限</t>
  </si>
  <si>
    <t>支給額（ａ＋ｂ）上限</t>
  </si>
  <si>
    <t>賃金締切日区分</t>
  </si>
  <si>
    <t>賃金締切日／毎月</t>
  </si>
  <si>
    <t>賃金支払日区分</t>
  </si>
  <si>
    <t>賃金支払日／毎月</t>
  </si>
  <si>
    <t>賃金支払日／毎月／区分</t>
  </si>
  <si>
    <t>通勤手当区分</t>
  </si>
  <si>
    <t>昇給有無</t>
  </si>
  <si>
    <t>昇給額下限</t>
  </si>
  <si>
    <t>昇給額上限</t>
  </si>
  <si>
    <t>昇給率下限</t>
  </si>
  <si>
    <t>昇給率上限</t>
  </si>
  <si>
    <t>賞与有無</t>
  </si>
  <si>
    <t>賞与回数</t>
  </si>
  <si>
    <t>賞与月数</t>
  </si>
  <si>
    <t>選考方法／面接</t>
  </si>
  <si>
    <t>選考方法／書類選考</t>
  </si>
  <si>
    <t>選考方法／筆記試験</t>
  </si>
  <si>
    <t>応募書類等／ハローワーク紹介状</t>
  </si>
  <si>
    <t>応募書類等／履歴書</t>
  </si>
  <si>
    <t>応募書類等／ジョブ・カード</t>
  </si>
  <si>
    <t>応募書類等／職務経歴書</t>
  </si>
  <si>
    <t>応募書類等（その他）文字列</t>
  </si>
  <si>
    <t>応募書類の返戻区分</t>
  </si>
  <si>
    <t>選考日時区分</t>
  </si>
  <si>
    <t>選考日時その他文字列</t>
  </si>
  <si>
    <t>通知方法／郵送</t>
  </si>
  <si>
    <t>通知方法／電話</t>
  </si>
  <si>
    <t>通知方法／メール</t>
  </si>
  <si>
    <t>通知方法／その他</t>
  </si>
  <si>
    <t>試用期間有無</t>
  </si>
  <si>
    <t>試用期間労働条件区分</t>
  </si>
  <si>
    <t>試用期間労働条件文字列</t>
  </si>
  <si>
    <t>※雇用形態区分</t>
  </si>
  <si>
    <t>※雇用期間区分</t>
  </si>
  <si>
    <t>※雇用期間契約更新有無</t>
  </si>
  <si>
    <t>※採用人数</t>
  </si>
  <si>
    <t>※就業方法区分</t>
  </si>
  <si>
    <t>※就業時間１</t>
  </si>
  <si>
    <t>※就業時間２</t>
  </si>
  <si>
    <t>※就業時間３</t>
  </si>
  <si>
    <t>※就業時間（又は）</t>
  </si>
  <si>
    <t>※時間外／有無</t>
  </si>
  <si>
    <t>※時間外／月平均時間（時）</t>
  </si>
  <si>
    <t>※休憩時間（分）</t>
  </si>
  <si>
    <t>※休日</t>
  </si>
  <si>
    <t>※年次有給休暇日数</t>
  </si>
  <si>
    <t>※年間休日数</t>
  </si>
  <si>
    <t>※従業員数／企業全体</t>
  </si>
  <si>
    <t>※従業員数／就業場所</t>
  </si>
  <si>
    <t>※従業員数／うち女性</t>
  </si>
  <si>
    <t>※従業員数／うちパート</t>
  </si>
  <si>
    <t>※加入保険</t>
  </si>
  <si>
    <t>※退職金共済</t>
  </si>
  <si>
    <t>※入居可能住宅／単身用あり</t>
  </si>
  <si>
    <t>※入居可能住宅／世帯用あり</t>
  </si>
  <si>
    <t>※託児所あり</t>
  </si>
  <si>
    <t>※賃金形態区分</t>
  </si>
  <si>
    <t>※月平均労働日数</t>
  </si>
  <si>
    <t>※定額手当１</t>
  </si>
  <si>
    <t>※定額手当２</t>
  </si>
  <si>
    <t>※定額手当３</t>
  </si>
  <si>
    <t>※定額手当４</t>
  </si>
  <si>
    <t>※支給額（ａ＋ｂ）</t>
  </si>
  <si>
    <t>※賃金締切日</t>
  </si>
  <si>
    <t>※賃金支払日</t>
  </si>
  <si>
    <t>※マイカー通勤可否</t>
  </si>
  <si>
    <t>※昇給有無</t>
  </si>
  <si>
    <t>※昇給額</t>
  </si>
  <si>
    <t>※昇給率</t>
  </si>
  <si>
    <t>※賞与有無</t>
  </si>
  <si>
    <t>※賞与回数</t>
  </si>
  <si>
    <t>※賞与月数</t>
  </si>
  <si>
    <t>※賞与金額</t>
  </si>
  <si>
    <t>※選考方法</t>
  </si>
  <si>
    <t>※応募書類等</t>
  </si>
  <si>
    <t>※応募書類の返戻区分</t>
  </si>
  <si>
    <t>※選考日時区分</t>
  </si>
  <si>
    <t>※通知方法</t>
  </si>
  <si>
    <t>※試用期間有無</t>
  </si>
  <si>
    <t>※試用期間労働条件区分</t>
  </si>
  <si>
    <t>契約更新の可能性あり</t>
  </si>
  <si>
    <t>代表者名</t>
  </si>
  <si>
    <t>法人番号</t>
  </si>
  <si>
    <t>賃金</t>
    <rPh sb="0" eb="2">
      <t>チンギン</t>
    </rPh>
    <phoneticPr fontId="18"/>
  </si>
  <si>
    <t>整理番号</t>
    <rPh sb="0" eb="2">
      <t>セイリ</t>
    </rPh>
    <rPh sb="2" eb="4">
      <t>バンゴウ</t>
    </rPh>
    <phoneticPr fontId="18"/>
  </si>
  <si>
    <t>賃金欄で"円"を見つけた位置</t>
    <rPh sb="0" eb="2">
      <t>チンギン</t>
    </rPh>
    <rPh sb="2" eb="3">
      <t>ラン</t>
    </rPh>
    <rPh sb="5" eb="6">
      <t>エン</t>
    </rPh>
    <rPh sb="8" eb="9">
      <t>ミ</t>
    </rPh>
    <rPh sb="12" eb="14">
      <t>イチ</t>
    </rPh>
    <phoneticPr fontId="18"/>
  </si>
  <si>
    <t>普通自動車運転免許</t>
  </si>
  <si>
    <t>発行</t>
    <rPh sb="0" eb="2">
      <t>ハッコウ</t>
    </rPh>
    <phoneticPr fontId="18"/>
  </si>
  <si>
    <t>設立元号区分</t>
  </si>
  <si>
    <t>設立年</t>
  </si>
  <si>
    <t>代表者役職</t>
  </si>
  <si>
    <t>事業所所在地／郵便番号</t>
  </si>
  <si>
    <t>事業所所在地／住所</t>
  </si>
  <si>
    <t>事業所所在地／最寄り駅１／最寄り駅</t>
  </si>
  <si>
    <t>事業所所在地／最寄り駅１／交通手段</t>
  </si>
  <si>
    <t>事業所所在地／最寄り駅１／所要時間</t>
  </si>
  <si>
    <t>派遣事業分類</t>
  </si>
  <si>
    <t>労働者派遣事業許可番号</t>
  </si>
  <si>
    <t>職務給制度の有無</t>
  </si>
  <si>
    <t>復職制度の有無</t>
  </si>
  <si>
    <t>ＰＲロゴマーク等１</t>
  </si>
  <si>
    <t>ＰＲロゴマーク等２</t>
  </si>
  <si>
    <t>ＰＲロゴマーク等３</t>
  </si>
  <si>
    <t>ＰＲロゴマーク等４</t>
  </si>
  <si>
    <t>住所コード</t>
  </si>
  <si>
    <t>※設立年</t>
  </si>
  <si>
    <t>※労働者派遣事業許可番号</t>
  </si>
  <si>
    <t>※事業所所在地／最寄り駅</t>
  </si>
  <si>
    <t>※職務給制度の有無</t>
  </si>
  <si>
    <t>※復職制度の有無</t>
  </si>
  <si>
    <t>※ＰＲロゴマーク等１</t>
  </si>
  <si>
    <t>※ＰＲロゴマーク等２</t>
  </si>
  <si>
    <t>※ＰＲロゴマーク等３</t>
  </si>
  <si>
    <t>※ＰＲロゴマーク等４</t>
  </si>
  <si>
    <t>※産業分類</t>
  </si>
  <si>
    <t>事業所台帳地図／就業場所／就業場所名称</t>
  </si>
  <si>
    <t>事業所台帳地図／選考場所／就業場所名称</t>
  </si>
  <si>
    <t>事業所台帳地図／就業場所／郵便番号</t>
  </si>
  <si>
    <t>事業所台帳地図／選考場所／郵便番号</t>
  </si>
  <si>
    <t>事業所台帳地図／就業場所／住所</t>
  </si>
  <si>
    <t>事業所台帳地図／選考場所／住所</t>
  </si>
  <si>
    <t>事業所台帳地図／就業場所／最寄り駅１／最寄り駅</t>
  </si>
  <si>
    <t>事業所台帳地図／選考場所／最寄り駅１／最寄り駅</t>
  </si>
  <si>
    <t>※イメージ区分</t>
  </si>
  <si>
    <t>管轄安定所番号</t>
  </si>
  <si>
    <t>障害者区分</t>
  </si>
  <si>
    <t>就労継続支援Ａ型事業の利用者募集</t>
  </si>
  <si>
    <t>トライアル雇用併用の希望</t>
  </si>
  <si>
    <t>保留理由</t>
  </si>
  <si>
    <t>求人取消理由</t>
  </si>
  <si>
    <t>識別欄５</t>
  </si>
  <si>
    <t>識別欄６</t>
  </si>
  <si>
    <t>識別欄７</t>
  </si>
  <si>
    <t>識別欄８</t>
  </si>
  <si>
    <t>識別欄９</t>
  </si>
  <si>
    <t>識別欄１０</t>
  </si>
  <si>
    <t>就業場所住所コード４</t>
  </si>
  <si>
    <t>指名求人</t>
  </si>
  <si>
    <t>求人公開</t>
  </si>
  <si>
    <t>職業分類コード３</t>
  </si>
  <si>
    <t>地図情報用／選考場所／事業所台帳管轄安定所番号</t>
  </si>
  <si>
    <t>地図情報用／選考場所／事業所番号</t>
  </si>
  <si>
    <t>地図情報用／選考場所／レコード番号</t>
  </si>
  <si>
    <t>地図情報用／就業場所／事業所台帳管轄安定所番号</t>
  </si>
  <si>
    <t>地図情報用／就業場所／事業所番号</t>
  </si>
  <si>
    <t>地図情報用／就業場所／レコード番号</t>
  </si>
  <si>
    <t>紹介保留処理／ユーザＩＤ</t>
  </si>
  <si>
    <t>※無効表示</t>
  </si>
  <si>
    <t>※障害者区分</t>
  </si>
  <si>
    <t>※就労継続支援Ａ型事業の利用者募集</t>
  </si>
  <si>
    <t>※トライアル雇用併用の希望</t>
  </si>
  <si>
    <t>※求人区分３</t>
  </si>
  <si>
    <t>※保留理由</t>
  </si>
  <si>
    <t>※就業場所住所－１～３</t>
  </si>
  <si>
    <t>※就業場所住所名称４</t>
  </si>
  <si>
    <t>※求人公開</t>
  </si>
  <si>
    <t>※求人充足数合計</t>
  </si>
  <si>
    <t>雇用形態（非正規労働者）文字列</t>
  </si>
  <si>
    <t>正社員登用の有無</t>
  </si>
  <si>
    <t>正社員登用の実績</t>
  </si>
  <si>
    <t>雇用期間年数</t>
  </si>
  <si>
    <t>契約更新の条件</t>
  </si>
  <si>
    <t>試用期間の期間</t>
  </si>
  <si>
    <t>就業場所／就業場所選択</t>
  </si>
  <si>
    <t>就業場所／もより駅文字列</t>
  </si>
  <si>
    <t>就業場所／事業所までの交通手段</t>
  </si>
  <si>
    <t>就業場所／事業所までの所要時間</t>
  </si>
  <si>
    <t>就業場所／在宅勤務</t>
  </si>
  <si>
    <t>就業場所／就業場所に関する特記事項</t>
  </si>
  <si>
    <t>駐車場の有無</t>
  </si>
  <si>
    <t>転勤の可能性の有無</t>
  </si>
  <si>
    <t>年齢制限</t>
  </si>
  <si>
    <t>年齢制限該当事由</t>
  </si>
  <si>
    <t>学歴要否</t>
  </si>
  <si>
    <t>必要学歴／一般</t>
  </si>
  <si>
    <t>必要な経験等要否</t>
  </si>
  <si>
    <t>必要なＰＣスキル詳細</t>
  </si>
  <si>
    <t>普通自動車運転免許種別</t>
  </si>
  <si>
    <t>免許・資格要否１</t>
  </si>
  <si>
    <t>免許・資格要否２</t>
  </si>
  <si>
    <t>免許・資格要否３</t>
  </si>
  <si>
    <t>いずれかの資格を所持で可</t>
  </si>
  <si>
    <t>賃金最低額</t>
  </si>
  <si>
    <t>賃金最高額</t>
  </si>
  <si>
    <t>基本給又は時間額最低額</t>
  </si>
  <si>
    <t>基本給又は時間額最高額</t>
  </si>
  <si>
    <t>固定残業代有無</t>
  </si>
  <si>
    <t>固定残業代／下限</t>
  </si>
  <si>
    <t>固定残業代／上限</t>
  </si>
  <si>
    <t>固定残業代に関する特記事項</t>
  </si>
  <si>
    <t>その他の手当等付記事項</t>
  </si>
  <si>
    <t>通勤手当月額日額</t>
  </si>
  <si>
    <t>通勤手当金額</t>
  </si>
  <si>
    <t>賃金締切日その他文字列</t>
  </si>
  <si>
    <t>賃金支払日その他の支払日</t>
  </si>
  <si>
    <t>昇給（前年度実績）の有無</t>
  </si>
  <si>
    <t>昇給／金額・昇給率</t>
  </si>
  <si>
    <t>昇給／月額・時給</t>
  </si>
  <si>
    <t>賞与（前年度実績）の有無</t>
  </si>
  <si>
    <t>賞与／月数・金額</t>
  </si>
  <si>
    <t>賞与金額下限</t>
  </si>
  <si>
    <t>賞与金額上限</t>
  </si>
  <si>
    <t>就業時間（又は）／以上</t>
  </si>
  <si>
    <t>就業時間（又は）／程度</t>
  </si>
  <si>
    <t>３６協定における特別条項の有無</t>
  </si>
  <si>
    <t>特別な事情・期間</t>
  </si>
  <si>
    <t>週所定労働日数／入力種別</t>
  </si>
  <si>
    <t>週の労働日数</t>
  </si>
  <si>
    <t>労働日数について相談可</t>
  </si>
  <si>
    <t>加入保険等／事業所情報と条件</t>
  </si>
  <si>
    <t>加入保険／その他</t>
  </si>
  <si>
    <t>その他の加入保険等</t>
  </si>
  <si>
    <t>企業年金／事業所情報と条件</t>
  </si>
  <si>
    <t>企業年金／厚生年金基金</t>
  </si>
  <si>
    <t>企業年金／確定拠出年金</t>
  </si>
  <si>
    <t>企業年金／確定給付年金</t>
  </si>
  <si>
    <t>企業年金／税制適格年金</t>
  </si>
  <si>
    <t>退職金共済／事業所情報と条件</t>
  </si>
  <si>
    <t>退職金制度／事業所情報と条件</t>
  </si>
  <si>
    <t>退職金制度／勤続年数不問</t>
  </si>
  <si>
    <t>定年制／事業所情報と条件</t>
  </si>
  <si>
    <t>再雇用制度／事業所情報と条件</t>
  </si>
  <si>
    <t>再雇用制度の有無</t>
  </si>
  <si>
    <t>再雇用制度／上限年齢の有無</t>
  </si>
  <si>
    <t>再雇用制度／上限年齢</t>
  </si>
  <si>
    <t>勤務延長／事業所情報と条件</t>
  </si>
  <si>
    <t>勤務延長の有無</t>
  </si>
  <si>
    <t>勤務延長／上限年齢の有無</t>
  </si>
  <si>
    <t>勤務延長／上限年齢</t>
  </si>
  <si>
    <t>入居可能住宅／無</t>
  </si>
  <si>
    <t>募集理由（任意）</t>
  </si>
  <si>
    <t>その他の募集理由</t>
  </si>
  <si>
    <t>選考方法／その他</t>
  </si>
  <si>
    <t>面接予定回数（任意）</t>
  </si>
  <si>
    <t>結果通知タイミング／即決</t>
  </si>
  <si>
    <t>結果通知タイミング／書類選考後</t>
  </si>
  <si>
    <t>結果通知タイミング／面接選考後</t>
  </si>
  <si>
    <t>結果通知タイミング／その他</t>
  </si>
  <si>
    <t>書類選考結果通知／書類到着後</t>
  </si>
  <si>
    <t>面接選考結果通知／面接後</t>
  </si>
  <si>
    <t>通知方法／求職者マイページに連絡</t>
  </si>
  <si>
    <t>選考場所区分</t>
  </si>
  <si>
    <t>選考場所／郵便番号</t>
  </si>
  <si>
    <t>選考場所／住所</t>
  </si>
  <si>
    <t>選考場所／最寄り駅</t>
  </si>
  <si>
    <t>選考場所／交通手段</t>
  </si>
  <si>
    <t>選考場所／所要時間</t>
  </si>
  <si>
    <t>応募書類等／その他</t>
  </si>
  <si>
    <t>応募書類等／履歴書写真貼付</t>
  </si>
  <si>
    <t>応募書類送付方法／郵送</t>
  </si>
  <si>
    <t>応募書類送付方法／メール</t>
  </si>
  <si>
    <t>その他の送付方法</t>
  </si>
  <si>
    <t>郵送の送付場所</t>
  </si>
  <si>
    <t>その他の送付場所</t>
  </si>
  <si>
    <t>選考に関する特記事項</t>
  </si>
  <si>
    <t>選考担当者／氏名（漢字）文字列</t>
  </si>
  <si>
    <t>選考担当者／氏名（カナ）文字列</t>
  </si>
  <si>
    <t>選考担当者／課係名文字列</t>
  </si>
  <si>
    <t>選考担当者／事業所登録と電話番号</t>
  </si>
  <si>
    <t>選考担当者／電話番号</t>
  </si>
  <si>
    <t>選考担当者／内線</t>
  </si>
  <si>
    <t>選考担当者／事業所登録とＦＡＸ番号</t>
  </si>
  <si>
    <t>選考担当者／ＦＡＸ番号が電話番号に同じ</t>
  </si>
  <si>
    <t>選考担当者／ＦＡＸ番号</t>
  </si>
  <si>
    <t>選考担当者／メールアドレス</t>
  </si>
  <si>
    <t>ＵＩＪターン歓迎</t>
  </si>
  <si>
    <t>外国人雇用実績の有無</t>
  </si>
  <si>
    <t>求人に関する特記事項</t>
  </si>
  <si>
    <t>※正社員登用の有無</t>
  </si>
  <si>
    <t>※雇用期間開始終了</t>
  </si>
  <si>
    <t>※雇用期間年月数</t>
  </si>
  <si>
    <t>※就業場所／最寄り駅</t>
  </si>
  <si>
    <t>※就業場所／在宅勤務</t>
  </si>
  <si>
    <t>※駐車場の有無</t>
  </si>
  <si>
    <t>※転勤の可能性の有無</t>
  </si>
  <si>
    <t>※年齢制限</t>
  </si>
  <si>
    <t>※年齢制限該当事由</t>
  </si>
  <si>
    <t>※学歴要否</t>
  </si>
  <si>
    <t>※必要学歴／一般</t>
  </si>
  <si>
    <t>※学歴（履修科目）文字列</t>
  </si>
  <si>
    <t>※必要な経験等要否</t>
  </si>
  <si>
    <t>※必要な経験等文字列</t>
  </si>
  <si>
    <t>※必要な免許・資格不問</t>
  </si>
  <si>
    <t>※普通自動車運転免許</t>
  </si>
  <si>
    <t>※普通自動車運転免許種別</t>
  </si>
  <si>
    <t>※免許・資格要否１</t>
  </si>
  <si>
    <t>※免許・資格要否２</t>
  </si>
  <si>
    <t>※免許・資格要否３</t>
  </si>
  <si>
    <t>※必要な免許・資格文字列</t>
  </si>
  <si>
    <t>※いずれかの資格を所持で可</t>
  </si>
  <si>
    <t>※賃金最低額</t>
  </si>
  <si>
    <t>※基本給又は時間額最低額</t>
  </si>
  <si>
    <t>※固定残業代有無</t>
  </si>
  <si>
    <t>※固定残業代</t>
  </si>
  <si>
    <t>※通勤手当区分</t>
  </si>
  <si>
    <t>※通勤手当額</t>
  </si>
  <si>
    <t>※昇給（前年度実績）の有無</t>
  </si>
  <si>
    <t>※賞与（前年度実績）の有無</t>
  </si>
  <si>
    <t>※３６協定における特別条項の有無</t>
  </si>
  <si>
    <t>※週の労働日数</t>
  </si>
  <si>
    <t>※労働日数について相談可</t>
  </si>
  <si>
    <t>※週休２日制区分（求人）</t>
  </si>
  <si>
    <t>※企業年金</t>
  </si>
  <si>
    <t>※退職金制度</t>
  </si>
  <si>
    <t>※定年年齢</t>
  </si>
  <si>
    <t>※再雇用制度／上限年齢</t>
  </si>
  <si>
    <t>※勤務延長／上限年齢</t>
  </si>
  <si>
    <t>※入居可能住宅／無</t>
  </si>
  <si>
    <t>※募集理由（任意）</t>
  </si>
  <si>
    <t>※面接予定回数（任意）</t>
  </si>
  <si>
    <t>※結果通知タイミング</t>
  </si>
  <si>
    <t>※書類選考結果通知／書類到着後</t>
  </si>
  <si>
    <t>※書類選考結果通知／面接後</t>
  </si>
  <si>
    <t>※選考場所／最寄り駅</t>
  </si>
  <si>
    <t>※応募書類送付方法</t>
  </si>
  <si>
    <t>※ＵＩＪターン歓迎</t>
  </si>
  <si>
    <t>※外国人雇用実績の有無</t>
  </si>
  <si>
    <t>管理選考情報／安定所番号１</t>
  </si>
  <si>
    <t>管理選考情報／イベント開催年月日１</t>
  </si>
  <si>
    <t>※管理選考情報／イベント開催年月日１</t>
  </si>
  <si>
    <t>管理選考情報／安定所番号２</t>
  </si>
  <si>
    <t>管理選考情報／イベント開催年月日２</t>
  </si>
  <si>
    <t>※管理選考情報／イベント開催年月日２</t>
  </si>
  <si>
    <t>管理選考情報／安定所番号３</t>
  </si>
  <si>
    <t>管理選考情報／イベント開催年月日３</t>
  </si>
  <si>
    <t>※管理選考情報／イベント開催年月日３</t>
  </si>
  <si>
    <t>管理選考情報／安定所番号４</t>
  </si>
  <si>
    <t>管理選考情報／イベント開催年月日４</t>
  </si>
  <si>
    <t>※管理選考情報／イベント開催年月日４</t>
  </si>
  <si>
    <t>管理選考情報／安定所番号５</t>
  </si>
  <si>
    <t>管理選考情報／イベント開催年月日５</t>
  </si>
  <si>
    <t>※管理選考情報／イベント開催年月日５</t>
  </si>
  <si>
    <t>管理選考情報／安定所番号６</t>
  </si>
  <si>
    <t>管理選考情報／イベント開催年月日６</t>
  </si>
  <si>
    <t>※管理選考情報／イベント開催年月日６</t>
  </si>
  <si>
    <t>管理選考情報／安定所番号７</t>
  </si>
  <si>
    <t>管理選考情報／イベント開催年月日７</t>
  </si>
  <si>
    <t>※管理選考情報／イベント開催年月日７</t>
  </si>
  <si>
    <t>管理選考情報／安定所番号８</t>
  </si>
  <si>
    <t>管理選考情報／イベント開催年月日８</t>
  </si>
  <si>
    <t>※管理選考情報／イベント開催年月日８</t>
  </si>
  <si>
    <t>管理選考情報／安定所番号９</t>
  </si>
  <si>
    <t>管理選考情報／イベント開催年月日９</t>
  </si>
  <si>
    <t>※管理選考情報／イベント開催年月日９</t>
  </si>
  <si>
    <t>管理選考情報／安定所番号１０</t>
  </si>
  <si>
    <t>管理選考情報／イベント開催年月日１０</t>
  </si>
  <si>
    <t>※管理選考情報／イベント開催年月日１０</t>
  </si>
  <si>
    <t>免許・
資格</t>
    <phoneticPr fontId="18"/>
  </si>
  <si>
    <t>Ａ型
求人</t>
    <rPh sb="1" eb="2">
      <t>カタ</t>
    </rPh>
    <rPh sb="3" eb="5">
      <t>キュウジン</t>
    </rPh>
    <phoneticPr fontId="18"/>
  </si>
  <si>
    <t>運転免許</t>
    <rPh sb="0" eb="2">
      <t>ウンテン</t>
    </rPh>
    <rPh sb="2" eb="4">
      <t>メンキョ</t>
    </rPh>
    <phoneticPr fontId="18"/>
  </si>
  <si>
    <t>必須（AT限定可）</t>
    <rPh sb="0" eb="2">
      <t>ヒッス</t>
    </rPh>
    <rPh sb="5" eb="7">
      <t>ゲンテイ</t>
    </rPh>
    <rPh sb="7" eb="8">
      <t>カ</t>
    </rPh>
    <phoneticPr fontId="18"/>
  </si>
  <si>
    <t>必須（AT限定不可）</t>
    <rPh sb="0" eb="2">
      <t>ヒッス</t>
    </rPh>
    <rPh sb="5" eb="7">
      <t>ゲンテイ</t>
    </rPh>
    <rPh sb="7" eb="9">
      <t>フカ</t>
    </rPh>
    <phoneticPr fontId="18"/>
  </si>
  <si>
    <t>あれば尚可（AT限定可）</t>
    <rPh sb="3" eb="4">
      <t>ナオ</t>
    </rPh>
    <rPh sb="4" eb="5">
      <t>カ</t>
    </rPh>
    <phoneticPr fontId="18"/>
  </si>
  <si>
    <t>なし</t>
  </si>
  <si>
    <t>あり</t>
  </si>
  <si>
    <t>（静）</t>
  </si>
  <si>
    <t>Z47</t>
  </si>
  <si>
    <t>Z54</t>
  </si>
  <si>
    <t>障</t>
  </si>
  <si>
    <t>事業所名等を含む求人情報を公開する</t>
  </si>
  <si>
    <t>派遣・請負ではない</t>
  </si>
  <si>
    <t>未充足</t>
  </si>
  <si>
    <t>0人</t>
  </si>
  <si>
    <t>変更なし</t>
  </si>
  <si>
    <t>3人</t>
  </si>
  <si>
    <t>あり（屋内禁煙）</t>
  </si>
  <si>
    <t>可</t>
  </si>
  <si>
    <t>駐車場　あり</t>
  </si>
  <si>
    <t>不問</t>
  </si>
  <si>
    <t>時給</t>
  </si>
  <si>
    <t>月末</t>
  </si>
  <si>
    <t>賞与なし</t>
  </si>
  <si>
    <t>1人</t>
  </si>
  <si>
    <t>1回</t>
  </si>
  <si>
    <t>7日以内</t>
  </si>
  <si>
    <t>随時</t>
  </si>
  <si>
    <t>外国人雇用実績</t>
  </si>
  <si>
    <t>代表取締役</t>
  </si>
  <si>
    <t>昇給なし</t>
  </si>
  <si>
    <t>毎　週</t>
  </si>
  <si>
    <t>6人</t>
  </si>
  <si>
    <t>面接</t>
  </si>
  <si>
    <t>面接選考後</t>
  </si>
  <si>
    <t>郵送・電話</t>
  </si>
  <si>
    <t>ハローワーク紹介状・履歴書（写真貼付）</t>
  </si>
  <si>
    <t>必須</t>
  </si>
  <si>
    <t>高校</t>
  </si>
  <si>
    <t>他</t>
  </si>
  <si>
    <t>求人者の責任にて廃棄</t>
  </si>
  <si>
    <t>地方自治体、民間人材ビジネス共に不可</t>
  </si>
  <si>
    <t>契約更新の可能性あり（原則更新）</t>
  </si>
  <si>
    <t>毎月15日　翌月払い</t>
  </si>
  <si>
    <t>M50</t>
  </si>
  <si>
    <t>オンライン自主応募を受け付けない（ハローワーク紹介に限る）</t>
  </si>
  <si>
    <t>代表取締役社長</t>
  </si>
  <si>
    <t>事業所名等を含まない求人情報を公開する</t>
  </si>
  <si>
    <t>地方自治体、民間人材ビジネス共に可</t>
  </si>
  <si>
    <t>三重県四日市市</t>
  </si>
  <si>
    <t>シフト制</t>
  </si>
  <si>
    <t>雇用期間の定めあり（４ヶ月以上）</t>
  </si>
  <si>
    <t>1年</t>
  </si>
  <si>
    <t>契約更新の可能性あり（条件あり）</t>
  </si>
  <si>
    <t>5人</t>
  </si>
  <si>
    <t>実費支給（上限なし）</t>
  </si>
  <si>
    <t>毎月15日</t>
  </si>
  <si>
    <t>毎月25日　当月払い</t>
  </si>
  <si>
    <t>昇給あり</t>
  </si>
  <si>
    <t>前年度実績　あり</t>
  </si>
  <si>
    <t>賞与あり</t>
  </si>
  <si>
    <t>年2回（前年度実績）</t>
  </si>
  <si>
    <t>交替制あり</t>
  </si>
  <si>
    <t>電話</t>
  </si>
  <si>
    <t>近鉄四日市</t>
  </si>
  <si>
    <t>N84</t>
  </si>
  <si>
    <t>ハローワークの求職者に限定し、事業所名等を含む求人情報を公開する</t>
  </si>
  <si>
    <t>採用担当</t>
  </si>
  <si>
    <t>6ヶ月</t>
  </si>
  <si>
    <t>不可</t>
  </si>
  <si>
    <t>実費支給（上限あり）</t>
  </si>
  <si>
    <t>60分</t>
  </si>
  <si>
    <t>増員</t>
  </si>
  <si>
    <t>面接・書類選考</t>
  </si>
  <si>
    <t>書類選考後・面接選考後</t>
  </si>
  <si>
    <t>14日以内</t>
  </si>
  <si>
    <t>その他</t>
  </si>
  <si>
    <t>郵送</t>
  </si>
  <si>
    <t>300万円</t>
  </si>
  <si>
    <t>面接時持参</t>
  </si>
  <si>
    <t>雇用期間の定めなし</t>
  </si>
  <si>
    <t>毎月25日　翌月払い</t>
  </si>
  <si>
    <t>土日祝他</t>
  </si>
  <si>
    <t>10日</t>
  </si>
  <si>
    <t>2人</t>
  </si>
  <si>
    <t>欠員補充</t>
  </si>
  <si>
    <t>外国人雇用実績なし</t>
  </si>
  <si>
    <t>三重県三重郡菰野町</t>
  </si>
  <si>
    <t>7人</t>
  </si>
  <si>
    <t>10日以内</t>
  </si>
  <si>
    <t>該当者なし</t>
  </si>
  <si>
    <t>地方自治体のみ可</t>
  </si>
  <si>
    <t>18歳以上</t>
  </si>
  <si>
    <t>法令の規定により年齢制限がある</t>
  </si>
  <si>
    <t>雇用・労災・健康・厚生</t>
  </si>
  <si>
    <t>ハローワーク紹介状・履歴書（写真貼付）・職務経歴書</t>
  </si>
  <si>
    <t>M57</t>
  </si>
  <si>
    <t>３ヶ月</t>
  </si>
  <si>
    <t>定年を上限</t>
  </si>
  <si>
    <t>あり　一律　60歳</t>
  </si>
  <si>
    <t>あり　上限　65歳まで</t>
  </si>
  <si>
    <t>選考後は返却</t>
  </si>
  <si>
    <t>普通自動車運転免許　　あれば尚可</t>
  </si>
  <si>
    <t>4人</t>
  </si>
  <si>
    <t>日祝他</t>
  </si>
  <si>
    <t>日他</t>
  </si>
  <si>
    <t>電話・Ｅメール</t>
  </si>
  <si>
    <t>前年度実績　なし</t>
  </si>
  <si>
    <t>2回</t>
  </si>
  <si>
    <t>面接・書類選考・筆記試験</t>
  </si>
  <si>
    <t>変更あり</t>
  </si>
  <si>
    <t>15人</t>
  </si>
  <si>
    <t>10人</t>
  </si>
  <si>
    <t>☆掲載の求人へ応募するためには、ハローワークで障害者登録が必要です。</t>
    <rPh sb="1" eb="3">
      <t>けいさい</t>
    </rPh>
    <rPh sb="4" eb="6">
      <t>きゅうじん</t>
    </rPh>
    <rPh sb="7" eb="9">
      <t>おうぼ</t>
    </rPh>
    <rPh sb="23" eb="25">
      <t>しょうがい</t>
    </rPh>
    <rPh sb="25" eb="26">
      <t>しゃ</t>
    </rPh>
    <rPh sb="26" eb="28">
      <t>とうろく</t>
    </rPh>
    <rPh sb="29" eb="31">
      <t>ひつよう</t>
    </rPh>
    <phoneticPr fontId="37" type="Hiragana" alignment="distributed"/>
  </si>
  <si>
    <t>☆ご質問・ご応募はハローワーク四日市　障害者担当　までお願いします。</t>
    <rPh sb="2" eb="4">
      <t>しつもん</t>
    </rPh>
    <rPh sb="6" eb="8">
      <t>おうぼ</t>
    </rPh>
    <rPh sb="15" eb="18">
      <t>よっかいち</t>
    </rPh>
    <rPh sb="19" eb="22">
      <t>しょうがいしゃ</t>
    </rPh>
    <rPh sb="22" eb="24">
      <t>たんとう</t>
    </rPh>
    <rPh sb="28" eb="29">
      <t>ねが</t>
    </rPh>
    <phoneticPr fontId="37" type="Hiragana" alignment="distributed"/>
  </si>
  <si>
    <t>毎月10日　翌月払い</t>
  </si>
  <si>
    <t>1,000万円</t>
  </si>
  <si>
    <t>5,000万円</t>
  </si>
  <si>
    <t>一般貨物自動車運送業</t>
  </si>
  <si>
    <t>オンライン自主応募の受付可否</t>
  </si>
  <si>
    <t>※オンライン自主応募の受付可否</t>
  </si>
  <si>
    <t>就業場所／受動喫煙対策の有無</t>
  </si>
  <si>
    <t>就業場所／受動喫煙対策の内容</t>
  </si>
  <si>
    <t>就業場所／受動喫煙対策に関する特記事項</t>
  </si>
  <si>
    <t>マイカー通勤可否</t>
  </si>
  <si>
    <t>応募書類送付方法／求職者マイページからの登録</t>
  </si>
  <si>
    <t>※就業場所／受動喫煙対策</t>
  </si>
  <si>
    <t>B47</t>
  </si>
  <si>
    <t>11人</t>
  </si>
  <si>
    <t>あれば尚可</t>
  </si>
  <si>
    <t>外国人雇用実績あり</t>
  </si>
  <si>
    <t>59歳以下</t>
  </si>
  <si>
    <t>25人</t>
  </si>
  <si>
    <t>099-01</t>
  </si>
  <si>
    <t>034-01</t>
  </si>
  <si>
    <t>21人</t>
  </si>
  <si>
    <t>◎ 勤務時間・仕事内容などについて希望に応じて相談できる求人もあります。</t>
    <rPh sb="2" eb="4">
      <t>きんむ</t>
    </rPh>
    <rPh sb="4" eb="6">
      <t>じかん</t>
    </rPh>
    <rPh sb="7" eb="9">
      <t>しごと</t>
    </rPh>
    <rPh sb="9" eb="11">
      <t>ないよう</t>
    </rPh>
    <rPh sb="17" eb="19">
      <t>きぼう</t>
    </rPh>
    <rPh sb="20" eb="21">
      <t>おう</t>
    </rPh>
    <rPh sb="23" eb="25">
      <t>そうだん</t>
    </rPh>
    <rPh sb="28" eb="30">
      <t>きゅうじん</t>
    </rPh>
    <phoneticPr fontId="37" type="Hiragana" alignment="distributed"/>
  </si>
  <si>
    <r>
      <t>※　自動音声案内につながりますので、</t>
    </r>
    <r>
      <rPr>
        <b/>
        <sz val="16"/>
        <color theme="1"/>
        <rFont val="ＭＳ Ｐゴシック"/>
        <family val="3"/>
        <charset val="128"/>
        <scheme val="minor"/>
      </rPr>
      <t>部門コード　「４２＃」</t>
    </r>
    <r>
      <rPr>
        <sz val="16"/>
        <color theme="1"/>
        <rFont val="ＭＳ Ｐゴシック"/>
        <family val="3"/>
        <charset val="128"/>
        <scheme val="minor"/>
      </rPr>
      <t>　</t>
    </r>
    <r>
      <rPr>
        <sz val="14"/>
        <color theme="1"/>
        <rFont val="ＭＳ Ｐゴシック"/>
        <family val="3"/>
        <charset val="128"/>
        <scheme val="minor"/>
      </rPr>
      <t xml:space="preserve">
　　を押してください。案内の途中でも操作可能です。</t>
    </r>
    <rPh sb="2" eb="4">
      <t>じどう</t>
    </rPh>
    <rPh sb="4" eb="6">
      <t>おんせい</t>
    </rPh>
    <rPh sb="6" eb="8">
      <t>あんない</t>
    </rPh>
    <rPh sb="18" eb="20">
      <t>ぶもん</t>
    </rPh>
    <rPh sb="34" eb="35">
      <t>お</t>
    </rPh>
    <rPh sb="42" eb="44">
      <t>あんない</t>
    </rPh>
    <rPh sb="45" eb="47">
      <t>とちゅう</t>
    </rPh>
    <rPh sb="49" eb="51">
      <t>そうさ</t>
    </rPh>
    <rPh sb="51" eb="53">
      <t>かのう</t>
    </rPh>
    <phoneticPr fontId="18" type="Hiragana" alignment="distributed"/>
  </si>
  <si>
    <t>障害者登録をしている方のみが応募できる求人一覧 （四日市市・菰野町・川越町）</t>
    <phoneticPr fontId="18" type="Hiragana" alignment="distributed"/>
  </si>
  <si>
    <t>◎ 応募にはハローワークが発行する紹介状が必要です。</t>
    <rPh sb="2" eb="4">
      <t>おうぼ</t>
    </rPh>
    <rPh sb="13" eb="23">
      <t>はっこう　　　　しょうかいじょう　　ひつよう</t>
    </rPh>
    <phoneticPr fontId="37" type="Hiragana" alignment="distributed"/>
  </si>
  <si>
    <t>14人</t>
  </si>
  <si>
    <r>
      <rPr>
        <b/>
        <sz val="14"/>
        <color theme="1"/>
        <rFont val="ＭＳ Ｐゴシック"/>
        <family val="3"/>
        <charset val="128"/>
        <scheme val="minor"/>
      </rPr>
      <t>　　　　　　　　　ハローワーク四日市</t>
    </r>
    <r>
      <rPr>
        <sz val="14"/>
        <color theme="1"/>
        <rFont val="ＭＳ Ｐゴシック"/>
        <family val="3"/>
        <charset val="128"/>
        <scheme val="minor"/>
      </rPr>
      <t>の</t>
    </r>
    <r>
      <rPr>
        <b/>
        <sz val="14"/>
        <color theme="1"/>
        <rFont val="ＭＳ Ｐゴシック"/>
        <family val="3"/>
        <charset val="128"/>
        <scheme val="minor"/>
      </rPr>
      <t xml:space="preserve">
　　　　　　　　　各種イベント情報、最新の求人情報
　　　　　　　　　</t>
    </r>
    <r>
      <rPr>
        <sz val="14"/>
        <color theme="1"/>
        <rFont val="ＭＳ Ｐゴシック"/>
        <family val="3"/>
        <charset val="128"/>
        <scheme val="minor"/>
      </rPr>
      <t>を左記のQRコードから確認いただけます。</t>
    </r>
    <r>
      <rPr>
        <b/>
        <sz val="12"/>
        <color theme="1"/>
        <rFont val="ＭＳ Ｐゴシック"/>
        <family val="3"/>
        <charset val="128"/>
        <scheme val="minor"/>
      </rPr>
      <t xml:space="preserve"> </t>
    </r>
    <rPh sb="15" eb="18">
      <t>よっかいち</t>
    </rPh>
    <rPh sb="29" eb="31">
      <t>かくしゅ</t>
    </rPh>
    <rPh sb="35" eb="37">
      <t>じょうほう</t>
    </rPh>
    <rPh sb="38" eb="40">
      <t>さいしん</t>
    </rPh>
    <rPh sb="41" eb="43">
      <t>きゅうじん</t>
    </rPh>
    <rPh sb="43" eb="45">
      <t>じょうほう</t>
    </rPh>
    <rPh sb="56" eb="58">
      <t>さき</t>
    </rPh>
    <rPh sb="66" eb="68">
      <t>かくにん</t>
    </rPh>
    <phoneticPr fontId="18" type="Hiragana" alignment="distributed"/>
  </si>
  <si>
    <t>郵送・電話・Ｅメール</t>
  </si>
  <si>
    <t>8人</t>
  </si>
  <si>
    <t>月額　30,000円まで</t>
  </si>
  <si>
    <t>5時間</t>
  </si>
  <si>
    <t>毎月20日　翌月払い</t>
  </si>
  <si>
    <t>30人</t>
  </si>
  <si>
    <t>〒510-0086</t>
  </si>
  <si>
    <t xml:space="preserve"> ｘ</t>
    <phoneticPr fontId="18" type="Hiragana" alignment="distributed"/>
  </si>
  <si>
    <t>（パートタイム）</t>
  </si>
  <si>
    <t>パート労働者</t>
  </si>
  <si>
    <t>あり（喫煙室設置）</t>
  </si>
  <si>
    <t>週5日程度</t>
  </si>
  <si>
    <t>代表社員</t>
  </si>
  <si>
    <t>平成23年</t>
  </si>
  <si>
    <t>障害者福祉事業</t>
  </si>
  <si>
    <t>Y66</t>
  </si>
  <si>
    <t>就労継続支援Ａ型事業</t>
  </si>
  <si>
    <t>２か月</t>
  </si>
  <si>
    <t>週5日～週6日</t>
  </si>
  <si>
    <t>雇用・労災</t>
  </si>
  <si>
    <t>0分</t>
  </si>
  <si>
    <t>週4日～週5日</t>
  </si>
  <si>
    <t>7日</t>
  </si>
  <si>
    <t>16人</t>
  </si>
  <si>
    <t>5日以内</t>
  </si>
  <si>
    <t>096-01</t>
  </si>
  <si>
    <t>２ヶ月</t>
  </si>
  <si>
    <t>毎月20日</t>
  </si>
  <si>
    <t>週5日～週5日</t>
  </si>
  <si>
    <t>週3日～週5日</t>
  </si>
  <si>
    <t>055-08</t>
  </si>
  <si>
    <t>12人</t>
  </si>
  <si>
    <t>月額　10,000円まで</t>
  </si>
  <si>
    <t>平成24年</t>
  </si>
  <si>
    <t>労災</t>
  </si>
  <si>
    <t>099-02</t>
  </si>
  <si>
    <t>雇用期間の定めあり（４ヶ月未満）</t>
  </si>
  <si>
    <t>2ヶ月</t>
  </si>
  <si>
    <t>1億円</t>
  </si>
  <si>
    <t>(1)9時00分～16時00分</t>
  </si>
  <si>
    <t>1708-   806-3</t>
  </si>
  <si>
    <t>株式会社　クスリのアオキ</t>
  </si>
  <si>
    <t>カブシキガイシヤ　クスリノアオキ</t>
  </si>
  <si>
    <t>青木　宏憲</t>
  </si>
  <si>
    <t>〒924-0057</t>
  </si>
  <si>
    <t>石川県白山市松本町２５１２</t>
  </si>
  <si>
    <t>076-274-6111</t>
  </si>
  <si>
    <t>東証プライム上場グループ会社・北信越業界売上ＮＯ．１　調剤併設型ドラッグストアチェーン。『健康と美と衛生』を通じて、お客様と地域社会から愛される企業を目指しています。</t>
  </si>
  <si>
    <t>「近くて便利なドラッグストア、かかりつけ薬局」をストアコンセプトに「医薬品、化粧品、日用品、食品、調剤」を集約し、業態の垣根を越え、お客様になくてはならない企業を目指しています。</t>
  </si>
  <si>
    <t>http://www.kusuri-aoki.co.jp</t>
  </si>
  <si>
    <t>昭和60年</t>
  </si>
  <si>
    <t>3億円</t>
  </si>
  <si>
    <t>6,864人</t>
  </si>
  <si>
    <t>（障）ドラッグストア店舗スタッフ【三重６】</t>
  </si>
  <si>
    <t>045-04</t>
  </si>
  <si>
    <t>業務量・勤務成績・勤務態度・健康状態により判断</t>
  </si>
  <si>
    <t>２ケ月</t>
  </si>
  <si>
    <t>〒510-0000</t>
  </si>
  <si>
    <t>三重県四日市市、菰野町の各店舗のいずれか</t>
  </si>
  <si>
    <t xml:space="preserve">店舗の状況により相談に応じられない場合があります_x000D_
</t>
  </si>
  <si>
    <t>三重県四日市市、菰野町の各店舗_x000D_
（応募いただいた店舗）</t>
  </si>
  <si>
    <t>面接時、履歴書持参</t>
  </si>
  <si>
    <t>採用二課</t>
  </si>
  <si>
    <t>0120-015-077</t>
  </si>
  <si>
    <t>076-274-6114</t>
  </si>
  <si>
    <t>又は8時30分～22時00分の間の5時間程度</t>
  </si>
  <si>
    <t>5日</t>
  </si>
  <si>
    <t>23人</t>
  </si>
  <si>
    <t>(1)9時00分～13時00分</t>
  </si>
  <si>
    <t>19人</t>
  </si>
  <si>
    <t>1,100円～1,100円</t>
  </si>
  <si>
    <t>10円～20円</t>
  </si>
  <si>
    <t>土日祝</t>
  </si>
  <si>
    <t>51人</t>
  </si>
  <si>
    <t>2708-404756-8</t>
  </si>
  <si>
    <t>株式会社　サカイ引越センター</t>
  </si>
  <si>
    <t>カブシキガイシャ　サカイヒッコシセンター</t>
  </si>
  <si>
    <t>田島　哲康</t>
  </si>
  <si>
    <t>〒590-0823</t>
  </si>
  <si>
    <t>大阪府堺市堺区石津北町５６</t>
  </si>
  <si>
    <t>南海バス「緑ヶ丘」バス停</t>
  </si>
  <si>
    <t>072-241-0464</t>
  </si>
  <si>
    <t>http://www.hikkoshi-sakai.co.jp</t>
  </si>
  <si>
    <t>昭和46年</t>
  </si>
  <si>
    <t>47億3,100万円</t>
  </si>
  <si>
    <t>南海バス「緑ヶ丘」バス停　から　徒歩10分</t>
  </si>
  <si>
    <t>〒510-0057</t>
  </si>
  <si>
    <t>緑</t>
  </si>
  <si>
    <t>ミドリ</t>
  </si>
  <si>
    <t>人事部</t>
  </si>
  <si>
    <t>072-241-0191</t>
  </si>
  <si>
    <t>月額　50,000円まで</t>
  </si>
  <si>
    <t>＊</t>
  </si>
  <si>
    <t>40人</t>
  </si>
  <si>
    <t>1307-331264-2</t>
  </si>
  <si>
    <t>あいおいニッセイ同和損害保険株式会社</t>
  </si>
  <si>
    <t>アイオイニッセイドウワソンガイホケンカブシキガイシャ</t>
  </si>
  <si>
    <t>新納　啓介</t>
  </si>
  <si>
    <t>〒150-8488</t>
  </si>
  <si>
    <t>東京都渋谷区恵比寿１－２８－１</t>
  </si>
  <si>
    <t>ＪＲ・東京メトロ日比谷線　恵比寿</t>
  </si>
  <si>
    <t>03-5424-0101</t>
  </si>
  <si>
    <t>損害保険業</t>
  </si>
  <si>
    <t>すべてのお客様に高品質の商品・サービスをお届けし、一人ひとりのお客様からの確かな信頼をもとに発展する企業の創造を目指しています。</t>
  </si>
  <si>
    <t>http://www.aioinissaydowa.co.jp/</t>
  </si>
  <si>
    <t>大正7年</t>
  </si>
  <si>
    <t>ＪＲ・東京メトロ日比谷線　恵比寿　から　徒歩7分</t>
  </si>
  <si>
    <t>（障）一般事務／【四日市】</t>
  </si>
  <si>
    <t>〒510-0088</t>
  </si>
  <si>
    <t>三重県四日市市元町１－１６_x000D_
あいおいニッセイ同和損保四日市ビル</t>
  </si>
  <si>
    <t>高校卒業以上</t>
  </si>
  <si>
    <t>ワード・エクセルの基本操作</t>
  </si>
  <si>
    <t>週３０時間以上の勤務が可能な方</t>
  </si>
  <si>
    <t>その他の休日：１２／３１、１／２、１／３_x000D_
　　　　１２／３０か１／４のいずれか１日</t>
  </si>
  <si>
    <t>特記事項欄を参照</t>
  </si>
  <si>
    <t>筆記試験は原則Ｗｅｂにて面接前実施（紙実施希望は要申出）_x000D_
面接は１～２回</t>
  </si>
  <si>
    <t>土岐</t>
  </si>
  <si>
    <t>トキ</t>
  </si>
  <si>
    <t>人事部名古屋人事・総務チーム</t>
  </si>
  <si>
    <t>050-3460-1426</t>
  </si>
  <si>
    <t>近鉄四日市　から　徒歩12分</t>
  </si>
  <si>
    <t>55人</t>
  </si>
  <si>
    <t>38人</t>
  </si>
  <si>
    <t>駐車場　なし</t>
  </si>
  <si>
    <t>1.00％～2.00％</t>
  </si>
  <si>
    <t>年1回（前年度実績）</t>
  </si>
  <si>
    <t>0.50ヶ月分</t>
  </si>
  <si>
    <t>20時間</t>
  </si>
  <si>
    <t>雇用・労災・健康・厚生・財形</t>
  </si>
  <si>
    <t>ハローワーク紹介状・履歴書（写真貼付）・職務経歴書・その他</t>
  </si>
  <si>
    <t>郵送・Ｅメール</t>
  </si>
  <si>
    <t>039-02</t>
  </si>
  <si>
    <t>あり　上限　70歳まで</t>
  </si>
  <si>
    <t>M03</t>
  </si>
  <si>
    <t>134人</t>
  </si>
  <si>
    <t>(2)13時00分～17時00分</t>
  </si>
  <si>
    <t>12,741人</t>
  </si>
  <si>
    <t>ハローワーク四日市　専門援助部門
電話 : ０５９－３５３－５５６６</t>
    <rPh sb="6" eb="9">
      <t>よっかいち</t>
    </rPh>
    <rPh sb="10" eb="12">
      <t>せんもん</t>
    </rPh>
    <rPh sb="12" eb="14">
      <t>えんじょ</t>
    </rPh>
    <rPh sb="14" eb="16">
      <t>ぶもん</t>
    </rPh>
    <rPh sb="17" eb="19">
      <t>でんわ</t>
    </rPh>
    <phoneticPr fontId="37" type="Hiragana" alignment="distributed"/>
  </si>
  <si>
    <t>ハローワーク四日市　障害者【パートタイム】求人情報</t>
    <rPh sb="6" eb="9">
      <t>よっかいち</t>
    </rPh>
    <rPh sb="10" eb="13">
      <t>しょうがいしゃ</t>
    </rPh>
    <rPh sb="21" eb="23">
      <t>きゅうじん</t>
    </rPh>
    <rPh sb="23" eb="25">
      <t>じょうほう</t>
    </rPh>
    <phoneticPr fontId="37" type="Hiragana" alignment="distributed"/>
  </si>
  <si>
    <t>変形（1ヶ月単位）</t>
  </si>
  <si>
    <t>近鉄湯の山線　菰野</t>
  </si>
  <si>
    <t>１３名</t>
  </si>
  <si>
    <t>（障）軽作業（雇用有）</t>
  </si>
  <si>
    <t>一部充足</t>
  </si>
  <si>
    <t>038-03</t>
  </si>
  <si>
    <t>20人</t>
  </si>
  <si>
    <t>064-02</t>
  </si>
  <si>
    <t>(1)9時00分～15時00分</t>
  </si>
  <si>
    <t>面接・書類選考・その他</t>
  </si>
  <si>
    <t>人事課</t>
  </si>
  <si>
    <t>ドラッグストア</t>
  </si>
  <si>
    <t>時給アップ対象者のみ通勤１２ｋｍ圏内（裏面特記事項参照）</t>
  </si>
  <si>
    <t>日祝手当：上記時給より＋１００円　登録販売者手当：上記時給より＋３０円。通勤手当：当社規定による（裏面「求人に関する特記事項」をご参照ください）。_x000D_
求人に関する特記事項の当社条件を満たす場合は時給アップ！※店舗の募集状況によっては対象外の場合がございます。ご応募の際にご確認ください。</t>
  </si>
  <si>
    <t>・月間９０時間以上の勤務で雇用保険加入必須_x000D_
≪就業時間の例≫１日５時間→週４・５日（月間１８日）_x000D_
＊労働条件により社会保険に加入致します。_x000D_
＊就業後の配慮のため、同意いただける方は障害名・程度等_x000D_
について書面または手帳（写）の提出をお願いします。_x000D_
＊面接時に履歴書、ハローワークの紹介状をご持参ください_x000D_
＊通勤手当は下記当社規定による。_x000D_
＊無期転換制度あり_x000D_
★当社規定★_x000D_
・マイカー通勤のみ支給（片道１．５ｋｍ以上）_x000D_
・学生は支給対象外_x000D_
_x000D_
＊下記当社条件を満たす場合は時給アップ！_x000D_
★当社条件★_x000D_
１：月の半分以上　水曜日・日曜日の出勤が可能な方_x000D_
２：当社近隣店舗へ異動可能な方（通勤１２ｋｍ圏内）_x000D_
３：下記の時間での勤務が可能な方_x000D_
　　・８：３０－／－１８：００／－閉店時間_x000D_
＊お問い合わせフリーダイヤル：（０１２０）０１５－０７７</t>
  </si>
  <si>
    <t>3ヶ月</t>
  </si>
  <si>
    <t>健康経営優良法人（大規模）</t>
  </si>
  <si>
    <t>普通自動車運転免許　　必須</t>
  </si>
  <si>
    <t>1,030円～1,030円</t>
  </si>
  <si>
    <t>敷地内禁煙</t>
  </si>
  <si>
    <t>月額　100,000円まで</t>
  </si>
  <si>
    <t>〒510-0069</t>
  </si>
  <si>
    <t>〒510-1251</t>
  </si>
  <si>
    <t>総務課</t>
  </si>
  <si>
    <t>100億円</t>
  </si>
  <si>
    <t>就業時間は店舗により異なる_x000D_
原則残業はございません</t>
  </si>
  <si>
    <t>0時間</t>
  </si>
  <si>
    <t>1,000億円</t>
  </si>
  <si>
    <t>転居を伴わない範囲_x000D_
（会社の定める業務）</t>
  </si>
  <si>
    <t>64歳以下</t>
  </si>
  <si>
    <t>あり　一律　65歳</t>
  </si>
  <si>
    <t>2401-615011-0</t>
  </si>
  <si>
    <t>合同会社　フォーシーズン（就労継続支援Ａ型事業所）</t>
  </si>
  <si>
    <t>ゴウドウガイシャ　フォーシーズン</t>
  </si>
  <si>
    <t>辻　三幸</t>
  </si>
  <si>
    <t>〒510-0067</t>
  </si>
  <si>
    <t>三重県四日市市浜田町６－６　シティライフ四日市３Ｆ</t>
  </si>
  <si>
    <t>059-356-0071</t>
  </si>
  <si>
    <t>障害者福祉サービス（就労継続支援Ａ型事業所）（指定通知書事業所番号２４１０２０１０４６）</t>
  </si>
  <si>
    <t>障害者自立支援法の理念に則り、障害者の自立と社会経済活動への参加促進するため、必要なサービスの提供を行っています。</t>
  </si>
  <si>
    <t>41人</t>
  </si>
  <si>
    <t>近鉄四日市　から　徒歩3分</t>
  </si>
  <si>
    <t>三重県四日市市浜田町６－６　シティライフ３Ｆ_x000D_
フォーシーズン</t>
  </si>
  <si>
    <t>定年６５歳のため。</t>
  </si>
  <si>
    <t>施設外手当_x000D_
精勤手当</t>
  </si>
  <si>
    <t>（１）休憩６０分</t>
  </si>
  <si>
    <t>＊会社カレンダーによる_x000D_
＊年末年始・ＧＷ・盆休暇あり</t>
  </si>
  <si>
    <t>犬飼</t>
  </si>
  <si>
    <t>イヌカイ</t>
  </si>
  <si>
    <t>059-356-0072</t>
  </si>
  <si>
    <t>【就労継続支援Ａ型事業所への応募に当たっては、お住まいの自治体において、就労継続支援Ａ型事業所の利用について支給決定を受ける必要があります。】_x000D_
＊就労継続支援Ａ型事業（雇用契約有）利用料なし_x000D_
　（受給証でご確認ください）_x000D_
＊暫定支給決定期間：０～２か月_x000D_
＊暫定支給決定後の雇用条件：同条件_x000D_
_x000D_
＊障害に応じて仕事内容は考慮します。_x000D_
＊就業条件に応じて各種保険に加入します（法定通り）。_x000D_
＊就業日数に応じて有給休暇を付与します（法定通り）。_x000D_
_x000D_
　・エレベーター　（有）　　・電話対応　　　（有）_x000D_
　・出入口段差　　（有）　　・点字設備　　　（無）_x000D_
　・階段手すり　　（有）　　・車椅子移動　　（否）_x000D_
　・トイレ洋式　　（有）　　・障害者用トイレ（無）_x000D_
　・障害者雇用実績（有）</t>
  </si>
  <si>
    <t>(1)9時30分～14時30分</t>
  </si>
  <si>
    <t>(2)9時45分～14時30分</t>
  </si>
  <si>
    <t>45分</t>
  </si>
  <si>
    <t>プラチナくるみん</t>
  </si>
  <si>
    <t>喫煙室設置</t>
  </si>
  <si>
    <t>ハローワーク紹介状・履歴書（写真貼付）・その他</t>
  </si>
  <si>
    <t>033-01</t>
  </si>
  <si>
    <t>又は9時00分～17時00分の間の4時間以上</t>
  </si>
  <si>
    <t>095-03</t>
  </si>
  <si>
    <t>44人</t>
  </si>
  <si>
    <t>(1)8時00分～17時00分</t>
  </si>
  <si>
    <t>又は8時00分～17時00分の間の4時間程度</t>
  </si>
  <si>
    <t>095-04</t>
  </si>
  <si>
    <t>えるぼし（３段階目）</t>
  </si>
  <si>
    <t>Y89</t>
  </si>
  <si>
    <t>請負</t>
  </si>
  <si>
    <t>令和元年</t>
  </si>
  <si>
    <t>令和3年</t>
  </si>
  <si>
    <t>1320-615598-5</t>
  </si>
  <si>
    <t>株式会社　サンドラッグ・ドリームワークス</t>
  </si>
  <si>
    <t>カブシキガイシャ　サンドラッグ　ドリームワークス</t>
  </si>
  <si>
    <t>鵜飼　実</t>
  </si>
  <si>
    <t>〒183-0005</t>
  </si>
  <si>
    <t>東京都府中市若松町１－３８－１</t>
  </si>
  <si>
    <t>京王線　東府中</t>
  </si>
  <si>
    <t>042-369-6211</t>
  </si>
  <si>
    <t>サンドラッググループの白衣管理業務、本部・研修センターの清掃、店舗棚清掃、本部事務、ショーカード印刷事業。</t>
  </si>
  <si>
    <t>株式会社サンドラッグの１００％出資子会社です。特例子会社として障害者の方を多数採用。</t>
  </si>
  <si>
    <t>500万円</t>
  </si>
  <si>
    <t>83人</t>
  </si>
  <si>
    <t>京王線　東府中　から　徒歩5分</t>
  </si>
  <si>
    <t>他に分類されない事業サービス業</t>
  </si>
  <si>
    <t>B50</t>
  </si>
  <si>
    <t>（障）店舗品だし・商品補充／四日市店</t>
  </si>
  <si>
    <t>098-02</t>
  </si>
  <si>
    <t>045-08</t>
  </si>
  <si>
    <t>１～２ヶ月</t>
  </si>
  <si>
    <t>〒510-0891</t>
  </si>
  <si>
    <t>三重県四日市市日永西３丁目５－２８_x000D_
サンドラッグ四日市店</t>
  </si>
  <si>
    <t>＊週２０時間以上で応相談（ただし、７時～８時～の始業時間は必須）_x000D_
＊土・日曜日に働ける方優遇</t>
  </si>
  <si>
    <t>応相談（土・日働ける方優遇）</t>
  </si>
  <si>
    <t>選考後実技試験あり（２日程度）</t>
  </si>
  <si>
    <t>・</t>
  </si>
  <si>
    <t>採用担当（問い合わせの際は必ず「障害者雇用について」とお伝え下さい）</t>
  </si>
  <si>
    <t>042-333-7563</t>
  </si>
  <si>
    <t>※加入保険・有給休暇・休憩時間は法定通り_x000D_
※雇用期間は入社月による（１～６カ月）_x000D_
※試用期間は入社日（１～２カ月）による_x000D_
※社員購買制度あり_x000D_
＊質問がなければ事前連絡必要ありません。まずは応募書類を送付ください。_x000D_
＊業務遂行上の配慮確認のため、障害の状況や配慮事項等を可能な範囲で応募書類にご記入ください。_x000D_
＊エレベーター　有_x000D_
　建物内車椅子移動　スペース無_x000D_
　階段手すり　片側　トイレ洋式_x000D_
　出入り口段差　有_x000D_
＊必要な合理的配慮についてはお申し出ください。_x000D_
＊書類選考後の面接は、応募店舗、もしくはオンラインで実施します。</t>
  </si>
  <si>
    <t>32人</t>
  </si>
  <si>
    <t>月額　20,000円まで</t>
  </si>
  <si>
    <t>～10,000円</t>
  </si>
  <si>
    <t>(1)8時00分～15時00分</t>
  </si>
  <si>
    <t>(2)7時00分～14時00分</t>
  </si>
  <si>
    <t>創業以来、引越業一筋でまごころのサービスを提供しているサカイ引越センター。２１０支社以上の全国ネットワークを活かし引っ越しのサカイならではの品質をお届けしています。　Ｚ０１／Ｚ０２</t>
  </si>
  <si>
    <t>売上高・引越作業件数とともに業界トップのリーディングカンパニーです。「まごころこめておつきあい」をモットーに「引越しのサカイ」としてサービスを提供しております。</t>
  </si>
  <si>
    <t>昭和56年</t>
  </si>
  <si>
    <t>旅館，ホテル</t>
  </si>
  <si>
    <t>045-14</t>
  </si>
  <si>
    <t>１ヶ月</t>
  </si>
  <si>
    <t>０名</t>
  </si>
  <si>
    <t>毎月5日　翌月払い</t>
  </si>
  <si>
    <t>その他の食料品製造業</t>
  </si>
  <si>
    <t>月額　5,000円まで</t>
  </si>
  <si>
    <t>40円～40円</t>
  </si>
  <si>
    <t>1103-   924-4</t>
  </si>
  <si>
    <t>ＵＤトラックス　株式会社</t>
  </si>
  <si>
    <t>ユーディートラックス　カブシキガイシャ</t>
  </si>
  <si>
    <t>丸山　浩二</t>
  </si>
  <si>
    <t>〒362-8523</t>
  </si>
  <si>
    <t>埼玉県上尾市大字壱丁目１番地</t>
  </si>
  <si>
    <t>ＪＲ高崎線　上尾</t>
  </si>
  <si>
    <t>048-615-8046</t>
  </si>
  <si>
    <t>大型トラックの開発・生産・輸出・販売、中・小型トラックの販売_x000D_
自動車用部品の製造・販売、トラック・バスの整備・補修部品などの販売、ボルボ・ブランド製品の輸入・販売【大宮雇対協会】</t>
  </si>
  <si>
    <t>「Ｂｅｔｔｅｒ　Ｌｉｆｅ」というパーパスのもと、事業活動を通じて、「物流の効率化」「地球温暖化防止」「働きがいのある職場づくり・地域貢献」などを重点領域として取り組んでいます。</t>
  </si>
  <si>
    <t>https://www.udtrucks.com/japan</t>
  </si>
  <si>
    <t>昭和10年</t>
  </si>
  <si>
    <t>6,243人</t>
  </si>
  <si>
    <t>産業用運搬車両・同部分品・附属品製造業</t>
  </si>
  <si>
    <t>（障）一般事務業務［四日市市／四日市ＣＣ］</t>
  </si>
  <si>
    <t>040-01</t>
  </si>
  <si>
    <t>〒510-0001</t>
  </si>
  <si>
    <t>三重県四日市市八田３－５－２９　ＵＤトラックス株式会社</t>
  </si>
  <si>
    <t>※（変更の範囲）変更なし</t>
  </si>
  <si>
    <t>パソコン使用のデータ入力および資料作成が出来ること</t>
  </si>
  <si>
    <t>１日の労働時間（４～６時間）、週労働日数はご相談下さい。_x000D_
また、必要な配慮についてはお気軽にお申し出くださいますようお願い致します。</t>
  </si>
  <si>
    <t>■個別休日（月１日～３日）■ＧＷ／夏季休暇／年末年始休暇</t>
  </si>
  <si>
    <t>　ハローワークご担当者へご確認ください。</t>
  </si>
  <si>
    <t>048-781-7505</t>
  </si>
  <si>
    <t>ud_mechanic@udtrucks.co.jp</t>
  </si>
  <si>
    <t>※設備について_x000D_
・建物：段差有、スロープ無のバリアフリー、階段有_x000D_
・エレベーター：無　・トイレ：洋式有_x000D_
・玄関ドア：自動　・駐車場：有_x000D_
・更衣室：有_x000D_
・建物内、車いす移動スペース無_x000D_
※ハローワークインターネットサービスもしくは電話による事前_x000D_
　連絡の上、履歴書（写真貼付）・職務経歴書・紹介状をご提出_x000D_
　いただくようお願い致します。_x000D_
※提出方法：Ｅ－ｍａｉｌによるＰＤＦ（もしくは写真）の添付。_x000D_
　尚、郵送での提出をご希望の場合、（現在、在宅勤務制をとって_x000D_
　おりますため）社内での郵便物受領に数週間要する事がある旨を_x000D_
　ご了承下さい。_x000D_
_x000D_
※応募書類送付先および問合せ先については、ハローワーク窓口_x000D_
　へお問い合わせください。_x000D_
※書類選考結果：メールおよび電話にて後日ご連絡_x000D_
_x000D_
※採用時の「労働条件通知書」交付は、労基法第１５条に基づく_x000D_
　書面での労働条件明示で義務つけられています。</t>
  </si>
  <si>
    <t>31人</t>
  </si>
  <si>
    <t>1,300円～1,300円</t>
  </si>
  <si>
    <t>～2.20％</t>
  </si>
  <si>
    <t>又は9時00分～17時30分の間の6時間程度</t>
  </si>
  <si>
    <t>3901-620581-6</t>
  </si>
  <si>
    <t>株式会社カメラのキタムラ</t>
  </si>
  <si>
    <t>カブシキガイシャカメラノキタムラ</t>
  </si>
  <si>
    <t>山崎　智彦</t>
  </si>
  <si>
    <t>〒780-0823</t>
  </si>
  <si>
    <t>高知県高知市菜園場町１－２１　四国総合ビル５Ｆ</t>
  </si>
  <si>
    <t>0120-022-315</t>
  </si>
  <si>
    <t>カメラのキタムラ、スタジオマリオ、アップル製品サービスの運_x000D_
営、写真関連商品などの販売、プリント現像及びデジタル画像の出力サービス、スマートフォンの販売、インターネットによる販売</t>
  </si>
  <si>
    <t>独自のチェーンストア理論により、カメラのキタムラ、スタジオマリオを中心に全国に１０００店舗を展開し躍進中。</t>
  </si>
  <si>
    <t>令和6年</t>
  </si>
  <si>
    <t>6,694人</t>
  </si>
  <si>
    <t>写真機・時計・眼鏡小売業</t>
  </si>
  <si>
    <t>B00</t>
  </si>
  <si>
    <t>【障】販売スタッフ（カメラのキタムラ四日市／西浦店）</t>
  </si>
  <si>
    <t>２０名登用</t>
  </si>
  <si>
    <t>６０日</t>
  </si>
  <si>
    <t>１０：００～２０：００の間の４～５時間程度、週所定労働日数_x000D_
３～４日で週１９時間以下の勤務となります（勤務時間応相談）</t>
  </si>
  <si>
    <t>〒510-0071</t>
  </si>
  <si>
    <t>三重県四日市市西浦１丁目３番地７号　【４９０３】</t>
  </si>
  <si>
    <t>近鉄名古屋線　近鉄四日市</t>
  </si>
  <si>
    <t>１０：００～２０：００の間の４～５時間程度_x000D_
休憩時間は勤務時間により法定どおり_x000D_
勤務時間、曜日応相談_x000D_
※試用期間終了後は、週２０時間以上での勤務が前提となります</t>
  </si>
  <si>
    <t>店舗により異なる_x000D_
６ヶ月経過後の年次有給休暇は勤務条件により法定通り付与します</t>
  </si>
  <si>
    <t>三重県四日市市西浦１丁目３番地７号</t>
  </si>
  <si>
    <t>持参</t>
  </si>
  <si>
    <t>四日市／西浦店</t>
  </si>
  <si>
    <t>059-354-2005</t>
  </si>
  <si>
    <t>059-354-2007</t>
  </si>
  <si>
    <t>＊募集条件が変更される場合がありますので、_x000D_
　応募の際は必ずご確認ください_x000D_
＊マイカー通勤：駐車場代一部自己負担（２，０００円）あり_x000D_
＊試用期間中は、雇用保険・社会保険適用外の労働時間での就労_x000D_
　となります_x000D_
＊雇用保険・社会保険については試用期間終了後に加入予定です_x000D_
_x000D_
＊雇用契約期間は雇入れから直近の３月末又は９月末_x000D_
　その後６ヶ月ごとの更新_x000D_
社会保険＆雇用保険適用（法定基準による）・労災完備_x000D_
＊賞与：１．賞与の算定期間に満６ヶ月以上勤務_x000D_
　　　　２．所定勤務日数の８０％以上出勤した者_x000D_
　　　　３．支給日に在籍していること_x000D_
＊通勤手当（上限３万円）は社内規定あり</t>
  </si>
  <si>
    <t>近鉄名古屋線　近鉄四日市　から　徒歩10分</t>
  </si>
  <si>
    <t>年3回（前年度実績）</t>
  </si>
  <si>
    <t>10,000円～30,000円</t>
  </si>
  <si>
    <t>又は10時00分～20時00分の間の4時間以上</t>
  </si>
  <si>
    <t>◎◎ご質問のない場合は事前連絡不要です◎◎_x000D_
＜応募書類は下記まで送付願います＞_x000D_
〒４５３－６１１５　愛知県名古屋市中村区平池町４－６０－１２_x000D_
　グローバルゲート１５Ｆ_x000D_
　人事部名古屋人事・総務チーム　担当者宛_x000D_
【施設設備状況】_x000D_
　出入口ドア：手動開き戸（外から押す）　　エレベーター：有　　建物内車いす移動スペース：無　　　階段手すり：片側_x000D_
　トイレ：洋式　　　出入口段差：有（１段）_x000D_
※契約更新限度年齢あり_x000D_
※時給金額は社会人歴、保有資格等に応じて加算あり_x000D_
※業務遂行上の合理的配慮等の確認のため、障害の状況（障害種別_x000D_
　や程度）や配慮事項等を可能な範囲で応募書類にご記入いただく_x000D_
　か、お申し出ください_x000D_
※必要な合理的配慮についてはお申し出下さい_x000D_
※応募前の職場見学は対応いたしかねます_x000D_
※応募書類に連絡先のＥメールアドレスをご記載ください_x000D_
【休日等】有給休暇：入社第一年度については入社日により異なる_x000D_
　４月～９月入社　１５日・１０月～３月入社　５日_x000D_
　※週４日以下の勤務の場合は別途</t>
  </si>
  <si>
    <t>1,390円～1,490円</t>
  </si>
  <si>
    <t>17人</t>
  </si>
  <si>
    <t>〒510-0874</t>
  </si>
  <si>
    <t>ＪＲ河原田</t>
  </si>
  <si>
    <t>ＪＲ河原田　から　徒歩10分</t>
  </si>
  <si>
    <t>N82</t>
  </si>
  <si>
    <t>面接時に持参</t>
  </si>
  <si>
    <t>管理者</t>
  </si>
  <si>
    <t>Z26</t>
  </si>
  <si>
    <t>後日連絡</t>
  </si>
  <si>
    <t>81人</t>
  </si>
  <si>
    <t>2,000万円</t>
  </si>
  <si>
    <t>老人福祉・介護事業</t>
  </si>
  <si>
    <t>2401-    72-9</t>
  </si>
  <si>
    <t>株式会社三十三銀行</t>
  </si>
  <si>
    <t>カブシキガイシャ　サンジュウサンギンコウ</t>
  </si>
  <si>
    <t>取締役頭取</t>
  </si>
  <si>
    <t>道廣　剛太郎</t>
  </si>
  <si>
    <t>〒510-0087</t>
  </si>
  <si>
    <t>三重県四日市市西新地７番８号</t>
  </si>
  <si>
    <t>近鉄　四日市</t>
  </si>
  <si>
    <t>059-354-7180</t>
  </si>
  <si>
    <t>普通銀行業</t>
  </si>
  <si>
    <t>「質の高い地域ナンバー１金融グループ」を目指し、地域の発展に貢献します。</t>
  </si>
  <si>
    <t>https://www.33bank.co.jp/</t>
  </si>
  <si>
    <t>374億円</t>
  </si>
  <si>
    <t>3,345人</t>
  </si>
  <si>
    <t>近鉄　四日市　から　徒歩5分</t>
  </si>
  <si>
    <t>銀行（中央銀行を除く）</t>
  </si>
  <si>
    <t>（障）事務／現金整理</t>
  </si>
  <si>
    <t>５名（嘱託登用後、正社員登用制度有）</t>
  </si>
  <si>
    <t>１ケ月</t>
  </si>
  <si>
    <t>三重県四日市市幸町２番４号幸町ビル　事務統括部_x000D_
三重県四日市市西新地７番８号　　　　本社_x000D_
三重県四日市市十七軒町１５番１号　　四日市事務センター</t>
  </si>
  <si>
    <t>ご本人と相談の上、上記いずれかでの勤務となります。</t>
  </si>
  <si>
    <t>年末年始</t>
  </si>
  <si>
    <t>三浦</t>
  </si>
  <si>
    <t>ミウラ</t>
  </si>
  <si>
    <t>059-354-7181</t>
  </si>
  <si>
    <t>059-355-8221</t>
  </si>
  <si>
    <t>113人</t>
  </si>
  <si>
    <t>80人</t>
  </si>
  <si>
    <t>又は8時40分～17時10分の間の4時間以上</t>
  </si>
  <si>
    <t>オンライン自主応募を受け付ける</t>
  </si>
  <si>
    <t>2310-291225-0</t>
  </si>
  <si>
    <t>株式会社　マキテック</t>
  </si>
  <si>
    <t>カブシキガイシャ　マキテック</t>
  </si>
  <si>
    <t>大野　裕幸</t>
  </si>
  <si>
    <t>〒490-1406</t>
  </si>
  <si>
    <t>愛知県弥富市鍋平１丁目１８番地</t>
  </si>
  <si>
    <t>近鉄名古屋線「近鉄弥富」</t>
  </si>
  <si>
    <t>0567-58-2617</t>
  </si>
  <si>
    <t>・搬送機器、介護福祉製品の製造販売_x000D_
・建設事業並びに建材の製造販売</t>
  </si>
  <si>
    <t>・コンベヤの製造会社_x000D_
・販売拠点は日本全国_x000D_
・業界シェアトップクラス</t>
  </si>
  <si>
    <t>https://www.makitech.co.jp/</t>
  </si>
  <si>
    <t>昭和21年</t>
  </si>
  <si>
    <t>7,912万円</t>
  </si>
  <si>
    <t>695人</t>
  </si>
  <si>
    <t>近鉄名古屋線「近鉄弥富」　から　徒歩15分</t>
  </si>
  <si>
    <t>一般産業用機械・装置製造業</t>
  </si>
  <si>
    <t>清掃業務／三重工場（障）</t>
  </si>
  <si>
    <t>三重県三重郡菰野町大字千草中野原４６３３－９_x000D_
株式会社マキテック　三重工場</t>
  </si>
  <si>
    <t>近鉄湯の山線「菰野」</t>
  </si>
  <si>
    <t>工場に喫煙所あり</t>
  </si>
  <si>
    <t>定年（６５）歳未満の方を募集</t>
  </si>
  <si>
    <t>応相談（時短勤務可）</t>
  </si>
  <si>
    <t>三重県三重郡菰野町大字千草字中原野４６３３－９_x000D_
株式会社マキテック　三重工場</t>
  </si>
  <si>
    <t>職務経歴書あれば尚可</t>
  </si>
  <si>
    <t>中途採用担当</t>
  </si>
  <si>
    <t>0567-56-4075</t>
  </si>
  <si>
    <t>recruit@makitech.co.jp</t>
  </si>
  <si>
    <t>近鉄湯の山線「菰野」　から　車10分</t>
  </si>
  <si>
    <t>1,023円～1,150円</t>
  </si>
  <si>
    <t>30,000円～60,000円</t>
  </si>
  <si>
    <t>(1)8時30分～17時30分</t>
  </si>
  <si>
    <t>13人</t>
  </si>
  <si>
    <t>2401-617933-4</t>
  </si>
  <si>
    <t>株式会社　ＰＲＯＵＤ</t>
  </si>
  <si>
    <t>カブシキガイシャ　プラウド</t>
  </si>
  <si>
    <t>玉城　由里</t>
  </si>
  <si>
    <t>三重県四日市市諏訪栄町２番３号_x000D_
生和第３ビル６階</t>
  </si>
  <si>
    <t>059-327-7792</t>
  </si>
  <si>
    <t>指定障がい福祉サービス事業（放課後デイサービス事業・就労継続支援Ａ型事業の運営）</t>
  </si>
  <si>
    <t>「未来」に向けて今からできること。_x000D_
スキルアップし地域社会で働くためのサポートする。</t>
  </si>
  <si>
    <t>近鉄　四日市　から　徒歩3分</t>
  </si>
  <si>
    <t>（障）軽作業・施設外就労</t>
  </si>
  <si>
    <t>074-11</t>
  </si>
  <si>
    <t>079-02</t>
  </si>
  <si>
    <t>暫定支給決定期間</t>
  </si>
  <si>
    <t>〒510-0064</t>
  </si>
  <si>
    <t>三重県四日市市新正５丁目３－２２_x000D_
「グラン・ブルー」</t>
  </si>
  <si>
    <t>近鉄　新正</t>
  </si>
  <si>
    <t>屋外で喫煙可能</t>
  </si>
  <si>
    <t>土曜日・祝日の休日は就業カレンダーによる。</t>
  </si>
  <si>
    <t>三重県四日市市新正５丁目３－２２_x000D_
就労継続支援Ａ型事務所「グラン・ブルー」</t>
  </si>
  <si>
    <t>障がい者手帳</t>
  </si>
  <si>
    <t>玉城・櫻井</t>
  </si>
  <si>
    <t>タマキ・サクライ</t>
  </si>
  <si>
    <t>059-328-5700</t>
  </si>
  <si>
    <t>059-328-5707</t>
  </si>
  <si>
    <t>gurandbleu@herb.ocn.ne.jp</t>
  </si>
  <si>
    <t>＊就労継続支援Ａ型：利用料なし（受給証でご確認ください）_x000D_
＊暫定支給決定期間：０～２か月_x000D_
＊暫定支給決定後の労働条件：変更なし_x000D_
＊就労継続支援Ａ型事業所への応募に当たっては、_x000D_
　お住まいの自治体において、就労継続支援Ａ型事業所の_x000D_
　利用について支給決定を受ける必要があります。_x000D_
_x000D_
＊週所定労働時間２０時間以上になります。_x000D_
＊車通勤の場合は任意保険加入が必要です。_x000D_
＊求人票は個々の雇用契約書ではありません。_x000D_
　採用後の雇用条件等は面接時にご確認ください。_x000D_
_x000D_
　　エレベーター　（無）　　電話対応　　　（無）　　　_x000D_
　　出入口段差　　（有）　　点字設備　　　（無）_x000D_
　　階段　　　　　（無）　　車椅子移動　　（不可）_x000D_
　　トイレ様式　　（有）　　障害者用トイレ（無）　　_x000D_
　　障害者雇用実績（無）</t>
  </si>
  <si>
    <t>近鉄　新正　から　徒歩10分</t>
  </si>
  <si>
    <t>日額　100円まで</t>
  </si>
  <si>
    <t>あり　（勤続期間不問）</t>
  </si>
  <si>
    <t>くるみん（新）</t>
  </si>
  <si>
    <t>HI</t>
  </si>
  <si>
    <t>働きやすい職場認証事業者（星１）</t>
  </si>
  <si>
    <t>1,023円～1,023円</t>
  </si>
  <si>
    <t>理事長</t>
  </si>
  <si>
    <t>０人</t>
  </si>
  <si>
    <t>〒512-0906</t>
  </si>
  <si>
    <t>面接時持参可</t>
  </si>
  <si>
    <t>1,030円～1,050円</t>
  </si>
  <si>
    <t>2401-614959-6</t>
  </si>
  <si>
    <t>合同会社　ジョブズ</t>
  </si>
  <si>
    <t>ゴウドウガイシャ　ジョブズ</t>
  </si>
  <si>
    <t>近岡　崇</t>
  </si>
  <si>
    <t>〒510-0807</t>
  </si>
  <si>
    <t>三重県四日市市末永町２２番１－２号</t>
  </si>
  <si>
    <t>近鉄　川原町</t>
  </si>
  <si>
    <t>059-329-6230</t>
  </si>
  <si>
    <t>就労継続支援事業所の運営（障害者自立支援法に基づく、障害者福祉事業）（指定通知書事業所番号２４１０２０２５１５）</t>
  </si>
  <si>
    <t>障がい者の就労を支援する会社です。軽作業や事務系のお仕事を他企業様から請負い、障がい者の方に仕事を提供し、作業の指導や生活面のサポートをするお仕事です。</t>
  </si>
  <si>
    <t>近鉄　川原町　から　徒歩8分</t>
  </si>
  <si>
    <t>（障）軽作業</t>
  </si>
  <si>
    <t>・箱折り、箱詰め封入等の軽作業_x000D_
・自動車部品の組み立て_x000D_
・商品管理、検品作業_x000D_
・納品スケジュール管理、作業指導_x000D_
_x000D_
【施設外就労】_x000D_
・ダンボール製品の加工作業_x000D_
・箱折り、箱詰め、シール貼り、ＤＭ封入などの軽作業_x000D_
・検品・検収作業、および商品の仕分け作業等_x000D_
_x000D_
「変更範囲：会社の定める業務」</t>
  </si>
  <si>
    <t>施設外就労の就業場所およびマイカー通勤については_x000D_
「求人に関する特記事項」に記載</t>
  </si>
  <si>
    <t>当社カレンダーによる_x000D_
土曜日出勤の場合もあります</t>
  </si>
  <si>
    <t>〒510-0866</t>
  </si>
  <si>
    <t>伊藤</t>
  </si>
  <si>
    <t>イトウ</t>
  </si>
  <si>
    <t>所長</t>
  </si>
  <si>
    <t>059-329-6762</t>
  </si>
  <si>
    <t>059-329-6763</t>
  </si>
  <si>
    <t>(1)9時00分～14時00分</t>
  </si>
  <si>
    <t>日祝</t>
  </si>
  <si>
    <t>株式会社三十三銀行　四日市地区でのお仕事です_x000D_
　_x000D_
　・書類保管、伝票整理_x000D_
　・ＰＣ入力作業_x000D_
　・電話対応（社内からの取次ぎのみ）_x000D_
　・その他、事務作業・庶務的業務_x000D_
　・店舗等から集まった現金（お札、硬貨）の整理_x000D_
　・硬貨の入金作業_x000D_
_x000D_
＊適性に応じて担当業務を決定いたします_x000D_
＊変更範囲：会社の定める業務</t>
  </si>
  <si>
    <t>＊就業時間は、週２０時間以上勤務でご相談に応じます</t>
  </si>
  <si>
    <t>1,025円～1,025円</t>
  </si>
  <si>
    <t>M80</t>
  </si>
  <si>
    <t>定年を上限に募集</t>
  </si>
  <si>
    <t>050-01</t>
  </si>
  <si>
    <t>2401-  6766-2</t>
  </si>
  <si>
    <t>一般財団法人　食品分析開発センター　ＳＵＮＡＴＥＣ</t>
  </si>
  <si>
    <t>イッパンザイダンホウジン　ショクヒンブンセキカイハツセンター　サナテック</t>
  </si>
  <si>
    <t>若生　信久</t>
  </si>
  <si>
    <t>〒510-0825</t>
  </si>
  <si>
    <t>三重県四日市市赤堀新町９－５</t>
  </si>
  <si>
    <t>059-354-2391</t>
  </si>
  <si>
    <t>食品の栄養成分分析、微量有害物質の分析、微生物検査、衛生調査・コンサルティング業務</t>
  </si>
  <si>
    <t>厚生労働大臣登録の検査機関として、食品の安全確認や衛生調査など、科学的知見に基づいた公正で中立な評価を行っています。</t>
  </si>
  <si>
    <t>http://www.mac.or.jp</t>
  </si>
  <si>
    <t>昭和54年</t>
  </si>
  <si>
    <t>172人</t>
  </si>
  <si>
    <t>近鉄　四日市　から　徒歩10分</t>
  </si>
  <si>
    <t>くるみん（旧）</t>
  </si>
  <si>
    <t>その他の保健衛生</t>
  </si>
  <si>
    <t>（障）建屋内の清掃業務（女子専用）</t>
  </si>
  <si>
    <t>099-99</t>
  </si>
  <si>
    <t>３ケ月</t>
  </si>
  <si>
    <t>勤怠管理、研修でＰＣを使用するため、簡単なＰＣ操作、キーボードでの単語入力ができること。</t>
  </si>
  <si>
    <t>満１歳から３歳児までの利用となっています。</t>
  </si>
  <si>
    <t>神田　聡子</t>
  </si>
  <si>
    <t>カンダ　サトコ</t>
  </si>
  <si>
    <t>059-354-2394</t>
  </si>
  <si>
    <t>130人</t>
  </si>
  <si>
    <t>76人</t>
  </si>
  <si>
    <t>10円～40円</t>
  </si>
  <si>
    <t>又は9時00分～17時00分の間の4時間程度</t>
  </si>
  <si>
    <t>1,050円～1,050円</t>
  </si>
  <si>
    <t>工場長</t>
  </si>
  <si>
    <t>2708-615153-1</t>
  </si>
  <si>
    <t>株式会社　ＰＥＫ</t>
  </si>
  <si>
    <t>カブシキガイシャ　ピーイーケイ</t>
  </si>
  <si>
    <t>北川　浩二</t>
  </si>
  <si>
    <t>〒590-0940</t>
  </si>
  <si>
    <t xml:space="preserve">大阪府堺市堺区車之町西２丁２－５_x000D_
　ロイヤルコートビル４Ｆ_x000D_
</t>
  </si>
  <si>
    <t>南海本線　堺</t>
  </si>
  <si>
    <t>072-228-6882</t>
  </si>
  <si>
    <t>プラント運転管理請負業務、プラント設備のメンテナンス業務、　代行監督　派２７ー３０３３０７_x000D_
　　　　　　　　　　　　　　　　　　　　　　　　　　　Ｚ０１</t>
  </si>
  <si>
    <t>水処理プラント運転管理、プラント設備メンテナンスの専門企業</t>
  </si>
  <si>
    <t>平成17年</t>
  </si>
  <si>
    <t>270人</t>
  </si>
  <si>
    <t>派27-303307</t>
  </si>
  <si>
    <t>南海本線　堺　から　徒歩10分</t>
  </si>
  <si>
    <t>管工事業（さく井工事業を除く）</t>
  </si>
  <si>
    <t>（障）工場内清掃業務、事務作業補助（三重県四日市市）</t>
  </si>
  <si>
    <t>〒512-8550</t>
  </si>
  <si>
    <t>三重県四日市市山之一色町８００番地_x000D_
キオクシア四日市工場内</t>
  </si>
  <si>
    <t>平津</t>
  </si>
  <si>
    <t>＊年末年始・ＧＷ　＊有給休暇は法定通り</t>
  </si>
  <si>
    <t>三重県四日市市山之一色町字奥名戸谷２０６－１８_x000D_
（ＷＥＢ面接可）</t>
  </si>
  <si>
    <t>大阪府堺市堺区車之町西２丁２－５_x000D_
　　　　　　　　　ロイヤルコートビル４階</t>
  </si>
  <si>
    <t>森　正勝</t>
  </si>
  <si>
    <t>モリ　マサカツ</t>
  </si>
  <si>
    <t>業務部　部長</t>
  </si>
  <si>
    <t>072-228-6886</t>
  </si>
  <si>
    <t>pekjinji@pek.jp</t>
  </si>
  <si>
    <t>（職場環境）_x000D_
事務所の場所　２階_x000D_
エレベーター　なし_x000D_
階段の手すり　あり_x000D_
事務所内段差　あり_x000D_
事務所内スロープ　なし_x000D_
トイレ　洋式_x000D_
トイレ内スロープ　なし_x000D_
_x000D_
公共交通機関での通勤可　最寄り駅（バス停）より徒歩１５分_x000D_
_x000D_
＊業務遂行上の配慮のため、障害の状況や配慮事項等を可能な範囲で応募書類に簡潔にご記入ください。_x000D_
_x000D_
＊履歴書にメールアドレスの記載をお願い致します。</t>
  </si>
  <si>
    <t>平津　から　徒歩20分</t>
  </si>
  <si>
    <t>77人</t>
  </si>
  <si>
    <t>又は8時00分～17時00分の間の6時間程度</t>
  </si>
  <si>
    <t>★全国展開しているカメラのキタムラでのお仕事です★_x000D_
_x000D_
（１）店舗での接客・販売（デジタルカメラの接客・販売）_x000D_
（２）カウンターでの写真の受け渡し_x000D_
（３）簡単なプリント作業_x000D_
（４）陳列・品出し等の店内業務_x000D_
_x000D_
※入社後に研修があるので初めての方でも大丈夫です_x000D_
_x000D_
変更範囲：変更なし</t>
  </si>
  <si>
    <t>一般事務作業_x000D_
_x000D_
　・書類の仕分、配布、ファイリング_x000D_
　・郵便物の仕分、配布_x000D_
　・証明書綴、領収書綴の管理に関する業務_x000D_
　・保険関係書類等の受付・点検_x000D_
　・端末（定型フォーム）入力_x000D_
　・電話応対（障がいにより応相談）_x000D_
　・資料作成等その他内務事務_x000D_
_x000D_
【変更範囲：会社の定める業務】</t>
  </si>
  <si>
    <t>1,023円～1,070円</t>
  </si>
  <si>
    <t>採用担当者</t>
  </si>
  <si>
    <t>0円～50円</t>
  </si>
  <si>
    <t>6,089人</t>
  </si>
  <si>
    <t>2713-616321-7</t>
  </si>
  <si>
    <t>株式会社　トーコー</t>
  </si>
  <si>
    <t>カブシキガイシャ　トーコー</t>
  </si>
  <si>
    <t>森　誉吉</t>
  </si>
  <si>
    <t>〒573-1127</t>
  </si>
  <si>
    <t>大阪府枚方市上島町１２－２０</t>
  </si>
  <si>
    <t>京阪本線　牧野</t>
  </si>
  <si>
    <t>072-866-5511</t>
  </si>
  <si>
    <t>人材派遣（般２７－１３０００２）、各種業務請負、有料職業紹介（２７－ユー１３００１１）</t>
  </si>
  <si>
    <t>各種派遣事業（生産・技術・オフィス系）を中核に、総合人材サービスを展開しております。豊富なノウハウと地域に根差したネットワークで、様々なニーズにお応えし地域社会に貢献します。</t>
  </si>
  <si>
    <t>昭和55年</t>
  </si>
  <si>
    <t>4,000人</t>
  </si>
  <si>
    <t>派27-130002</t>
  </si>
  <si>
    <t>京阪本線　牧野　から　徒歩10分</t>
  </si>
  <si>
    <t>優良派遣事業者</t>
  </si>
  <si>
    <t>製造請負事業優良適正事業者</t>
  </si>
  <si>
    <t>（障）事務補助</t>
  </si>
  <si>
    <t>〒510-0072</t>
  </si>
  <si>
    <t>三重県四日市市九の城町４番２１号　フジサワビル４階_x000D_
トーコー四日市営業所</t>
  </si>
  <si>
    <t>パソコン基本操作（Ｗｏｒｄ、Ｅｘｃｅｌ等）</t>
  </si>
  <si>
    <t>勤務時間については本人希望に配慮します。</t>
  </si>
  <si>
    <t>その他休日は会社カレンダーによる（ＧＷ・夏季・年末年始）</t>
  </si>
  <si>
    <t>小石　由美</t>
  </si>
  <si>
    <t>コイシ　ユミ</t>
  </si>
  <si>
    <t>総務部　総務課</t>
  </si>
  <si>
    <t>072-866-5581</t>
  </si>
  <si>
    <t>072-866-5590</t>
  </si>
  <si>
    <t>partner@tkg.co.jp</t>
  </si>
  <si>
    <t>(1)10時00分～17時00分</t>
  </si>
  <si>
    <t>あり　（勤続　3年以上）</t>
  </si>
  <si>
    <t>1103-108435-3</t>
  </si>
  <si>
    <t>株式会社　ビジュアルビジョン</t>
  </si>
  <si>
    <t>カブシキガイシャ　ビジュアルビジョン</t>
  </si>
  <si>
    <t>井沢　隆</t>
  </si>
  <si>
    <t>〒330-0845</t>
  </si>
  <si>
    <t>埼玉県さいたま市大宮区仲町１丁目５４－３_x000D_
ビジョナリー３　８階</t>
  </si>
  <si>
    <t>ＪＲ線　大宮</t>
  </si>
  <si>
    <t>048-640-4300</t>
  </si>
  <si>
    <t>小中高対象進学塾。集団指導・個別指導・教材開発。介護（在宅訪問・居宅介護支援・自立支援・ヘルパー養成・認知症対応型共同生活介護）。フィットネス（フランチャイズ）、飲食事業。</t>
  </si>
  <si>
    <t>急成長中！【陰口・うわさ話・悪口禁止の職場です】教育部門では埼玉県中心に学習塾を展開。介護事業部では訪問介護「けあビジョン」とグループホーム「けあビジョンホーム」を展開。</t>
  </si>
  <si>
    <t>http://www.visualvision.co.jp</t>
  </si>
  <si>
    <t>7,860万円</t>
  </si>
  <si>
    <t>2,077人</t>
  </si>
  <si>
    <t>ＪＲ線　大宮　から　徒歩5分</t>
  </si>
  <si>
    <t>Y12</t>
  </si>
  <si>
    <t>（障）介護職員（けあビジョンホーム四日市）</t>
  </si>
  <si>
    <t>試用期間３カ月</t>
  </si>
  <si>
    <t>〒510-0103</t>
  </si>
  <si>
    <t>三重県四日市市楠町北五味塚９１４－３_x000D_
【けあビジョンホーム四日市】</t>
  </si>
  <si>
    <t>法令による就業制限（労基法６１条：深夜業　満１８歳未満の原則</t>
  </si>
  <si>
    <t xml:space="preserve">※夜勤手当１回あたり６０００円_x000D_
</t>
  </si>
  <si>
    <t>（４）夜勤１６：００～翌９：００（休憩１２０分）_x000D_
＊日数・時間は応相談。</t>
  </si>
  <si>
    <t>北田　洋香</t>
  </si>
  <si>
    <t>キタダ　ヒロカ</t>
  </si>
  <si>
    <t>048-640-4512</t>
  </si>
  <si>
    <t>hiroka.sekine@kvisualvision.com</t>
  </si>
  <si>
    <t>(1)7時15分～16時15分</t>
  </si>
  <si>
    <t>(2)8時30分～17時30分</t>
  </si>
  <si>
    <t>(3)10時00分～19時00分</t>
  </si>
  <si>
    <t>36人</t>
  </si>
  <si>
    <t>(1)9時00分～17時00分</t>
  </si>
  <si>
    <t>3日</t>
  </si>
  <si>
    <t>2401-922090-2</t>
  </si>
  <si>
    <t>彩　向陽（株式会社　海栄館）</t>
  </si>
  <si>
    <t>イロドリ　コウヨウ　カブシキガイシャ　カイエイカン</t>
  </si>
  <si>
    <t>渡邉　玲緒</t>
  </si>
  <si>
    <t>〒510-1233</t>
  </si>
  <si>
    <t>三重県三重郡菰野町大字菰野８４９７</t>
  </si>
  <si>
    <t>近鉄　湯の山温泉</t>
  </si>
  <si>
    <t>059-392-3135</t>
  </si>
  <si>
    <t>旅館業：記念日の宿をコンセプトとして、独自のサービス、質の高い接客でおもてなしをさせていただいております。</t>
  </si>
  <si>
    <t>今年度昇給率１０％以上！_x000D_
宿泊業界ＮＯ１の給与水準を目指す企業で、更なるキャリアＵＰにチャレンジできる会社です！</t>
  </si>
  <si>
    <t>http://www.gh-koyo.jp</t>
  </si>
  <si>
    <t>3,000万円</t>
  </si>
  <si>
    <t>236人</t>
  </si>
  <si>
    <t>近鉄　湯の山温泉　から　車10分</t>
  </si>
  <si>
    <t>（障）客室清掃【お部屋の清掃はお任せ・パートアルバイト】</t>
  </si>
  <si>
    <t>１１００円</t>
  </si>
  <si>
    <t>定年が６０歳のため定年を上限とする</t>
  </si>
  <si>
    <t>改善提案　１件１００円_x000D_
優良社員表彰あり_x000D_
お年玉あり</t>
  </si>
  <si>
    <t>翌月末</t>
  </si>
  <si>
    <t>・繁忙期は少し残業あり。_x000D_
・仕事量により仕事が早く終わることもあります。_x000D_
・就業時間は相談に応じます。</t>
  </si>
  <si>
    <t>当社シフトによります</t>
  </si>
  <si>
    <t>竹中　祐介</t>
  </si>
  <si>
    <t>支配人</t>
  </si>
  <si>
    <t>059-392-3137</t>
  </si>
  <si>
    <t xml:space="preserve">＊就業時間、勤務日数により、加入保険は異なります（法定通り）_x000D_
＊年次有給休暇は週の所定労働日数に応じて付与（法定通り）_x000D_
＊無料駐車場あり_x000D_
＊ご不明な点などお気軽にお尋ねください。_x000D_
_x000D_
_x000D_
【電話連絡後、履歴書をご郵送ください】_x000D_
_x000D_
_x000D_
_x000D_
・エレベーター　　（有）　・出入口段差　　　　　　　（有）_x000D_
・階段手すり　　　（有）　・トイレ（洋式、車いす用）（有）_x000D_
・電話対応　　　　（無）　・点字設備　　　　　　　　（無）_x000D_
・建物内車いす移動（可）　・障がい者雇用実績　　　　（有）_x000D_
</t>
  </si>
  <si>
    <t>1,100円～1,200円</t>
  </si>
  <si>
    <t>月額　11,300円まで</t>
  </si>
  <si>
    <t>0円～30円</t>
  </si>
  <si>
    <t>2401-101455-8</t>
  </si>
  <si>
    <t>株式会社　ミッドランド経営</t>
  </si>
  <si>
    <t>カブシキガイシャ　ミッドランドケイエイ</t>
  </si>
  <si>
    <t>古川　典明</t>
  </si>
  <si>
    <t>〒510-0821</t>
  </si>
  <si>
    <t>三重県四日市市久保田一丁目６番８号</t>
  </si>
  <si>
    <t>近鉄湯の山線　中川原</t>
  </si>
  <si>
    <t>059-353-6767</t>
  </si>
  <si>
    <t>税務会計・経営コンサルティング・相続事業承継対策・不動産コンサルティング・労働社会保険等労務管理・許認可手続業務</t>
  </si>
  <si>
    <t>経営・財産・労務のトータルプランナーとしてお客様のあらゆる相談に対応できる組織作りを進めております。</t>
  </si>
  <si>
    <t>http://www.midland-g.jp/</t>
  </si>
  <si>
    <t>昭和43年</t>
  </si>
  <si>
    <t>78人</t>
  </si>
  <si>
    <t>近鉄湯の山線　中川原　から　徒歩7分</t>
  </si>
  <si>
    <t>（障）会計・税務事務</t>
  </si>
  <si>
    <t>簿記実務検定３級</t>
  </si>
  <si>
    <t>３名</t>
  </si>
  <si>
    <t>１～３ヵ月程度</t>
  </si>
  <si>
    <t>敷地内に喫煙場所あり</t>
  </si>
  <si>
    <t>会計事務経験者　優遇</t>
  </si>
  <si>
    <t>ワード・エクセルのできる方</t>
  </si>
  <si>
    <t>適性検査</t>
  </si>
  <si>
    <t>米村　敦子</t>
  </si>
  <si>
    <t>ヨネムラ　アツコ</t>
  </si>
  <si>
    <t>総務・管理部門</t>
  </si>
  <si>
    <t>059-353-6636</t>
  </si>
  <si>
    <t>059-353-6610</t>
  </si>
  <si>
    <t>office@fmi-g.co.jp</t>
  </si>
  <si>
    <t xml:space="preserve">＊事前に応募書類を郵送願います。_x000D_
　差し支えなければ履歴書に、障害の種類・等級・配慮すべき点を_x000D_
　ご記入ください。_x000D_
_x000D_
＊適性検査は仕事への適性や特性をみるためのもので、_x000D_
　業務の知識等を問うものではありません。「１～５」の選択に_x000D_
　回答する程度です。_x000D_
_x000D_
_x000D_
　・エレベーター　　　　　（無）　　・階段手すり　　　（有）_x000D_
　・車椅子移動　　（１階のみ可）　　・出入口段差　　　（無）_x000D_
　・業務においての電話対応（無）　　・点字設備　　　　（無）_x000D_
　・トイレ洋式　　　　　　（有）　　・休憩室　　（２階に有）_x000D_
　・障害者用トイレ　　　　（無）　　・職場見学　　　　（可）_x000D_
　・障害者雇用実績　　　　（無）_x000D_
</t>
  </si>
  <si>
    <t>1,100円～1,400円</t>
  </si>
  <si>
    <t>月額　25,000円まで</t>
  </si>
  <si>
    <t>20円～30円</t>
  </si>
  <si>
    <t>又は9時00分～17時00分の間の6時間程度</t>
  </si>
  <si>
    <t>拠出・給付</t>
  </si>
  <si>
    <t>2401-619217-0</t>
  </si>
  <si>
    <t>富士フイルムヘルスケアマニュファクチャリング株式会社_x000D_
三重事業所</t>
  </si>
  <si>
    <t>フジフイルムヘルスケアマニュファクチャリングカブシキガイシャ　ミエジギョウショ</t>
  </si>
  <si>
    <t>中條　正和</t>
  </si>
  <si>
    <t>〒510-1222</t>
  </si>
  <si>
    <t>三重県三重郡菰野町大強原２６１３ー２</t>
  </si>
  <si>
    <t>059-393-4881</t>
  </si>
  <si>
    <t>臨床診断薬の製造</t>
  </si>
  <si>
    <t>健康診断での血液検査、がんや生活習慣病などの予防や早期発見・治療に役立つ少量多品種の臨床診断薬を製造しており、_x000D_
最新設備による効率的な生産体制を実現しています。</t>
  </si>
  <si>
    <t>https://www.fujifilm.com/hcm/ja</t>
  </si>
  <si>
    <t>近鉄湯の山線　菰野　から　徒歩50分</t>
  </si>
  <si>
    <t>医療用機械器具・医療用品製造業</t>
  </si>
  <si>
    <t>（障）構内美化業務</t>
  </si>
  <si>
    <t>本人の勤務評価、更新時の業務量により判断します_x000D_
（通算契約期間上限５年／更新回数上限９回）</t>
  </si>
  <si>
    <t>事業所内、全面禁煙</t>
  </si>
  <si>
    <t>就業時間の要望等、ございましたら相談させていただきます</t>
  </si>
  <si>
    <t>・当社カレンダーによる_x000D_
・年末年始、夏季休暇</t>
  </si>
  <si>
    <t>今年度より構内美化チームをスタート</t>
  </si>
  <si>
    <t>人事総務部　課長</t>
  </si>
  <si>
    <t>059-393-4880</t>
  </si>
  <si>
    <t>＊就業条件に応じて各種保険に加入します（法定通り）。_x000D_
　・健康保険、厚生年金は所定内賃金が月額８万８０００円以上と_x000D_
　　なった場合対象となります_x000D_
＊雇用期間は、初回２ヶ月、その後６か月契約となります。_x000D_
　（但し、２回目契約期間は３月末若しくは９月末で期間調整を_x000D_
　　いたします）_x000D_
＊賞与にかわるものとして賞与支給日在籍者に対し、_x000D_
「寸志」を支給する事があります。_x000D_
　２回（７月、１２月）計１か月分（前年度実績）_x000D_
＊マイカー通勤時の通勤手当_x000D_
　通勤距離に応じて規定により支給します_x000D_
＊ユニフォームを貸与いたします_x000D_
_x000D_
　　・エレベーター　（有）　　・電話対応　　　（無）_x000D_
　　・出入口段差　　（有）　　・点字設備　　　（無）_x000D_
　　・階段手すり　　（有）　　・車椅子移動　　（否）_x000D_
　　・トイレ洋式　　（有）　　・障害者用トイレ（無）_x000D_
　　・障害者雇用実績（有）</t>
  </si>
  <si>
    <t>月額　42,000円まで</t>
  </si>
  <si>
    <t>50円～55円</t>
  </si>
  <si>
    <t>(1)8時30分～12時30分</t>
  </si>
  <si>
    <t>近鉄湯の山線　伊勢川島</t>
  </si>
  <si>
    <t>26人</t>
  </si>
  <si>
    <t>3日以内</t>
  </si>
  <si>
    <t>三重県四日市市大池町５６_x000D_
ジョブズ塩浜</t>
  </si>
  <si>
    <t>近鉄名古屋線　塩浜</t>
  </si>
  <si>
    <t>近鉄名古屋線　塩浜　から　徒歩11分</t>
  </si>
  <si>
    <t>通勤可能範囲：会社の定める場所</t>
  </si>
  <si>
    <t>充足</t>
  </si>
  <si>
    <t>090-6035-8274</t>
  </si>
  <si>
    <r>
      <t>☆就業場所が、</t>
    </r>
    <r>
      <rPr>
        <b/>
        <sz val="24"/>
        <color theme="1"/>
        <rFont val="ＭＳ Ｐゴシック"/>
        <family val="3"/>
        <charset val="128"/>
        <scheme val="minor"/>
      </rPr>
      <t xml:space="preserve"> </t>
    </r>
    <r>
      <rPr>
        <b/>
        <sz val="20"/>
        <color theme="1"/>
        <rFont val="ＭＳ Ｐゴシック"/>
        <family val="3"/>
        <charset val="128"/>
        <scheme val="minor"/>
      </rPr>
      <t>四日市市 ・ 川越町 ・ 菰野町</t>
    </r>
    <r>
      <rPr>
        <b/>
        <sz val="24"/>
        <color theme="1"/>
        <rFont val="ＭＳ Ｐゴシック"/>
        <family val="3"/>
        <charset val="128"/>
        <scheme val="minor"/>
      </rPr>
      <t xml:space="preserve"> </t>
    </r>
    <r>
      <rPr>
        <b/>
        <sz val="20"/>
        <color theme="1"/>
        <rFont val="ＭＳ Ｐゴシック"/>
        <family val="3"/>
        <charset val="128"/>
        <scheme val="minor"/>
      </rPr>
      <t>の求人情報です。</t>
    </r>
    <rPh sb="1" eb="5">
      <t>しゅうぎょうばしょ</t>
    </rPh>
    <rPh sb="8" eb="12">
      <t>よっかいちし</t>
    </rPh>
    <rPh sb="26" eb="28">
      <t>きゅうじん</t>
    </rPh>
    <rPh sb="28" eb="30">
      <t>じょうほう</t>
    </rPh>
    <phoneticPr fontId="37" type="Hiragana" alignment="distributed"/>
  </si>
  <si>
    <t>24010-14322741</t>
  </si>
  <si>
    <t>11030-36982641</t>
  </si>
  <si>
    <t>27080-27968541</t>
  </si>
  <si>
    <t>39010-26463141</t>
  </si>
  <si>
    <t>13070-74568341</t>
  </si>
  <si>
    <t>13080-20204742</t>
  </si>
  <si>
    <t>1308-641616-0</t>
  </si>
  <si>
    <t>株式会社　ジーエスエフ</t>
  </si>
  <si>
    <t>カブシキガイシャ　ジーエスエフ</t>
  </si>
  <si>
    <t>代表</t>
  </si>
  <si>
    <t>岩東　光男</t>
  </si>
  <si>
    <t>〒163-1419</t>
  </si>
  <si>
    <t>東京都新宿区西新宿３－２０－２東京オぺラシティタワ一１９Ｆ</t>
  </si>
  <si>
    <t>京王新線初台</t>
  </si>
  <si>
    <t>03-6276-3875</t>
  </si>
  <si>
    <t>官公庁オフィス・工場・病院・学校等諸施設の食堂の運営</t>
  </si>
  <si>
    <t>親会社はグリーンハウスで１００％出資の子会社です。</t>
  </si>
  <si>
    <t>9,000万円</t>
  </si>
  <si>
    <t>4,528人</t>
  </si>
  <si>
    <t>京王新線初台　から　徒歩2分</t>
  </si>
  <si>
    <t>スポーツエールカンパニー</t>
  </si>
  <si>
    <t>A21</t>
  </si>
  <si>
    <t>（障）学校給食センター内　野菜下処理／洗浄業務　四日市市</t>
  </si>
  <si>
    <t>tajima.erika</t>
  </si>
  <si>
    <t>〒512-1204</t>
  </si>
  <si>
    <t>三重県四日市市赤水町９７１－１_x000D_
四日市市学校給食センター</t>
  </si>
  <si>
    <t>会社の定める就業場所</t>
  </si>
  <si>
    <t>相談可</t>
  </si>
  <si>
    <t>学校休業日（土日祝日、長期休暇）</t>
  </si>
  <si>
    <t>片山</t>
  </si>
  <si>
    <t>カタヤマ</t>
  </si>
  <si>
    <t>管理部採用担当</t>
  </si>
  <si>
    <t>090-1461-0476</t>
  </si>
  <si>
    <t>＜設備状況＞_x000D_
・エレベーター　　　：無　　・出入口ドア　：自動_x000D_
・点字表示　　　　　：無　　・階段手すり　：無_x000D_
・車いす移動スペース：無　　・トイレ　　　：洋式_x000D_
_x000D_
※必要な合理的配慮についてはお申し出ください。_x000D_
※応募にはハローワークの紹介状が必要です_x000D_
※業務遂行上の配慮等の確認の為、障がいの状況（障がい種別や程　度）及び配慮事項等を可能な範囲で応募書類にご記入ください_x000D_
※勤務条件に応じ法定通り有給休暇付与及び各種保険適用_x000D_
※学校カレンダーに応じて春・夏・冬休みがあります_x000D_
※採用決定後に自己負担で健康診断あり（入社後は会社負担）_x000D_
※初回３カ月契約、その後１年毎更新_x000D_
※雇止め規定あり</t>
  </si>
  <si>
    <t>近鉄四日市　から　車25分</t>
  </si>
  <si>
    <t>129人</t>
  </si>
  <si>
    <t>116人</t>
  </si>
  <si>
    <t>0円～5,000円</t>
  </si>
  <si>
    <t>(1)8時00分～12時30分</t>
  </si>
  <si>
    <t>17080-10987141</t>
  </si>
  <si>
    <t>23100- 9532841</t>
  </si>
  <si>
    <t>＊各種保険については労働条件により加入_x000D_
＊有給休暇は週所定労働日数に応じて法定どおり付与_x000D_
※マイカー通勤の場合、通勤手当は距離により支給（月３１６００円）_x000D_
※賃金支払い日は当月月末_x000D_
_x000D_
エレベーター（無）電話対応　（無）出入口段差（有）_x000D_
点字設備　　（無）階段手すり（有）建物内車椅子（不可）_x000D_
トイレ　　（洋式）_x000D_
_x000D_
※事前に応募書類を送付して下さい。_x000D_
　〒４９０‐１４０６　弥富市鍋平１－１８_x000D_
　　　　　　　　　（株）マキテック　人事課宛_x000D_
_x000D_
＊職場見学対応致します。</t>
  </si>
  <si>
    <t>24010-13850841</t>
  </si>
  <si>
    <t>週2日～週5日</t>
  </si>
  <si>
    <t>10時間</t>
  </si>
  <si>
    <t>33人</t>
  </si>
  <si>
    <t>三重県三重郡菰野町大字千草４９２３－１２</t>
  </si>
  <si>
    <t>近鉄湯の山線　中菰野</t>
  </si>
  <si>
    <t>三重事業所_x000D_
（菰野サイトから２．５ｋｍ）</t>
  </si>
  <si>
    <t>・マイカー通勤時の通勤手当は通勤距離に応じて規定により支給します</t>
  </si>
  <si>
    <t>近鉄湯の山線　中菰野　から　車15分</t>
  </si>
  <si>
    <t>22人</t>
  </si>
  <si>
    <t>サンドラッグ店舗での商品の品だし、欠品商品確認、商品補充、清掃等_x000D_
＊店舗に出るためお客様に声をかけられることもあります。_x000D_
＊立ち仕事になるので体力のある方_x000D_
変更範囲：変更なし</t>
  </si>
  <si>
    <t>24010-  411651</t>
  </si>
  <si>
    <t>経営コンサルタント業，純粋持株会社</t>
  </si>
  <si>
    <t>45人</t>
  </si>
  <si>
    <t>24010-  318051</t>
  </si>
  <si>
    <t>24010-  322851</t>
  </si>
  <si>
    <t>昭和24年</t>
  </si>
  <si>
    <t>2,798人</t>
  </si>
  <si>
    <t>24010-  332951</t>
  </si>
  <si>
    <t>＊就労継続支援Ａ型：利用料なし_x000D_
＊暫定支給決定期間後の雇用条件：変更なし_x000D_
＊車通勤の方は、駐車場を用意しておりますのでご利用ください。_x000D_
＊就労継続支援Ａ型事業所への応募に当たっては。お住まいの自治　体において、Ａ型事業所の利用について支給決定を受ける必要が　あります。_x000D_
＊福利厚生として、全国のエクシブグループ（リゾートホテル）利　用可能です。利用時は宿泊補助金支給制度有。_x000D_
　　　　　　　　　　　_x000D_
【施設外就労の就業場所】_x000D_
１、赤堀２丁目５－３０（株）ミズノサービス内職ステーション_x000D_
２、陶栄町７－１東海紙器（株）内作業所_x000D_
　（１→マイカー通勤可能、２→マイカー通勤不可）_x000D_
_x000D_
　・エレベーター：無　・電話応対：無　・点字設備：無　_x000D_
　・車椅子移動：否　・階段手すり：有　・トイレ洋式：有_x000D_
　・障害者用トイレ：無　・障害者雇用実績：有　_x000D_
　・出入り口段差：就業場所による_x000D_
　　　　　　　　　　　　　　　　　　「契約更新の上限：なし」</t>
  </si>
  <si>
    <t>24010-  375051</t>
  </si>
  <si>
    <t>2401-920328-7</t>
  </si>
  <si>
    <t>株式会社デザインアーク　三重工場　【ダイワハウスグループ】</t>
  </si>
  <si>
    <t>カブシキガイシャデザインアーク　ミエコウジヨウ　【ダイワハウスグループ】</t>
  </si>
  <si>
    <t>高村　信次</t>
  </si>
  <si>
    <t>〒510-1312</t>
  </si>
  <si>
    <t>三重県三重郡菰野町大字竹成１２６３－３</t>
  </si>
  <si>
    <t>059-396-1221</t>
  </si>
  <si>
    <t>インテリア商品の設計、施工、販売_x000D_
住宅用エクステリアの製造、施工、販売</t>
  </si>
  <si>
    <t>大和ハウスグループ（完全子会社）。建材事業では累積１００万戸を超える住宅へ建材を提供し、長年に渡り家造りを支えてきたノウハウを活かしたきめ細かな対応でお客様のご要望にお応えします。</t>
  </si>
  <si>
    <t>http://www.designarc.co.jp</t>
  </si>
  <si>
    <t>4億5,000万円</t>
  </si>
  <si>
    <t>1,086人</t>
  </si>
  <si>
    <t>近鉄湯の山線　菰野　から　車10分</t>
  </si>
  <si>
    <t>各種商品卸売業</t>
  </si>
  <si>
    <t>（障）一般事務</t>
  </si>
  <si>
    <t>３名（全社にての実績）</t>
  </si>
  <si>
    <t>当社査定により更新可否判断します_x000D_
更新回数：上限なし</t>
  </si>
  <si>
    <t>喫煙場所は屋外喫煙場所のみです</t>
  </si>
  <si>
    <t>事務経験</t>
  </si>
  <si>
    <t>エクセル、ワード等のスキルがあれば優遇します</t>
  </si>
  <si>
    <t>就業時間、就業日数は相談に応じます_x000D_
※休憩時間は法定通り（一斉休憩１２時～１３時）</t>
  </si>
  <si>
    <t>繁忙期対応等</t>
  </si>
  <si>
    <t>年末年始、夏季休暇</t>
  </si>
  <si>
    <t>飯塚　聡則</t>
  </si>
  <si>
    <t>イイヅカ　トシノリ</t>
  </si>
  <si>
    <t>経理総務課　次長</t>
  </si>
  <si>
    <t>059-396-2378</t>
  </si>
  <si>
    <t>・勤務日数、就業時間は相談可能。_x000D_
・短時間でもフルタイムでも柔軟な働き方の相談が可能です_x000D_
_x000D_
・就業条件に応じて各種保険に加入します（法定通り）。_x000D_
・就業日数に応じて有給休暇を付与します（法定通り）。</t>
  </si>
  <si>
    <t>毎月24日　翌月払い</t>
  </si>
  <si>
    <t>10円～10円</t>
  </si>
  <si>
    <t>又は8時30分～17時30分の間の3時間以上</t>
  </si>
  <si>
    <t>11030-  184951</t>
  </si>
  <si>
    <t>採用企画室</t>
  </si>
  <si>
    <t>・有給休暇は法定通り付与。_x000D_
・雇用契約内容により保険加入します。_x000D_
・マイカー通勤の場合、会社規定により交通費支給。_x000D_
　無料駐車場あり。_x000D_
※処遇改善加算別途支給_x000D_
_x000D_
※職務遂行上の合理的配慮のため、障がいの状況（障がい種別・程度）や配慮事項等を可能な範囲で応募書類にご記入いただくか_x000D_
お申し出ください。_x000D_
_x000D_
※採用時の「労働条件通知書」交付は、労基法第１５条に基づく。書面での労働条件明示で義務付けられています。_x000D_
_x000D_
【就業場所に関して】_x000D_
建物　　　　：２階建て　　　　　　　　手すり　：有_x000D_
エレベーター：有　　　　　　　障がい者用トイレ：有_x000D_
スロープ　　：なし</t>
  </si>
  <si>
    <t>1,090円～1,140円</t>
  </si>
  <si>
    <t>13200-   84751</t>
  </si>
  <si>
    <t>24010-    7651</t>
  </si>
  <si>
    <t>＊仕事の内容は、面接時に詳しく説明させていただきます_x000D_
＊週所定労働時間により各種保険適用（法定通り）_x000D_
＊労働時間、労働日数等のご要望がございましたら、ご相談の上で_x000D_
　決定いたします_x000D_
＊労働時間が６時間を超える場合の休憩時間は、法定通り取得。_x000D_
＊雇用契約の更新年齢上限あり（６５歳）_x000D_
＊更新回数：上限なし_x000D_
＊自動車通勤の場合、駐車場は本人契約、駐車場料金自己負担_x000D_
_x000D_
　_x000D_
　　・エレベーター　（有）　　・休憩室　　　　　（有）　_x000D_
　　・階段手すり　　（有）　　・トイレ洋式　　　（有）_x000D_
　　・車椅子移動　　（可）　　・障害者トイレ　　（無）_x000D_
　　・出入口段差　　（有）　　・障害者雇用実績　（有）_x000D_
　　・電話対応　　　（無）　　・職場見学　　　　（可）_x000D_
　　・点字設備　　　（無）　　・職場実習　　　　（不可）</t>
  </si>
  <si>
    <t>週3日以上</t>
  </si>
  <si>
    <t>24090- 8301341</t>
  </si>
  <si>
    <t>2409-614527-9</t>
  </si>
  <si>
    <t>株式会社　アスト</t>
  </si>
  <si>
    <t>カブシキガイシャ　アスト</t>
  </si>
  <si>
    <t>柴田　友美</t>
  </si>
  <si>
    <t>〒513-0836</t>
  </si>
  <si>
    <t>三重県鈴鹿市国府町市ヶ谷３３５９－３</t>
  </si>
  <si>
    <t>近鉄鈴鹿線　平田町</t>
  </si>
  <si>
    <t>059-370-9545</t>
  </si>
  <si>
    <t>業務請負・労働者派遣事業（般２４‐０３００１５）・倉庫業</t>
  </si>
  <si>
    <t>正社員・パート・アルバイト・留学生など多くの方々が現場に従事しています。食品関係・自動車部品の製造・検査業等を始め、幅広い業務内容を展開しております。</t>
  </si>
  <si>
    <t>平成4年</t>
  </si>
  <si>
    <t>500人</t>
  </si>
  <si>
    <t>派24-030015</t>
  </si>
  <si>
    <t>近鉄鈴鹿線　平田町　から　車15分</t>
  </si>
  <si>
    <t>労働者派遣業</t>
  </si>
  <si>
    <t>Z51</t>
  </si>
  <si>
    <t>B60</t>
  </si>
  <si>
    <t>（障）（請）河原田町／常温物流倉庫内での軽作業</t>
  </si>
  <si>
    <t>勤務成績・勤務態度により判断いたします。（更新回数上限なし）</t>
  </si>
  <si>
    <t>三重県四日市市河原田町松本１３１４_x000D_
【日本トランスシティ（株）河原田倉庫】</t>
  </si>
  <si>
    <t>ＪＲ関西本線・伊勢鉄道　河原田</t>
  </si>
  <si>
    <t xml:space="preserve">取り扱い物量により変動があります。_x000D_
</t>
  </si>
  <si>
    <t>業務繁忙期は、年６回を限度とし１ヶ月４５時間、１年６３０時間まで限度時間を延長できる。</t>
  </si>
  <si>
    <t>祝日はまれに出勤あり</t>
  </si>
  <si>
    <t>加藤</t>
  </si>
  <si>
    <t>カトウ</t>
  </si>
  <si>
    <t>課長</t>
  </si>
  <si>
    <t>059-375-3350</t>
  </si>
  <si>
    <t xml:space="preserve">※自車通勤可能の方_x000D_
_x000D_
＊雇用保険・社会保険は、条件を満たす場合に加入します。_x000D_
＊年次有給休暇の付与日数は、所定労働日数により異なります。_x000D_
_x000D_
</t>
  </si>
  <si>
    <t>ＪＲ関西本線・伊勢鉄道　河原田　から　徒歩15分</t>
  </si>
  <si>
    <t>日額　1,000円まで</t>
  </si>
  <si>
    <t>(2)9時00分～15時00分</t>
  </si>
  <si>
    <t>24090- 8294441</t>
  </si>
  <si>
    <t>（障）（請）四日市市河原田町／定温倉庫内での軽作業</t>
  </si>
  <si>
    <t>098-01</t>
  </si>
  <si>
    <t>勤務態度による。</t>
  </si>
  <si>
    <t>三重県四日市市河原田町字溝東１０７７－１１_x000D_
マックスバリュ中部（株）北勢プロセスセンター内</t>
  </si>
  <si>
    <t>喫煙場所設置あり</t>
  </si>
  <si>
    <t>深夜業務のため１８歳未満の就業禁止。</t>
  </si>
  <si>
    <t>※時給_x000D_
　４時～５時（深夜割増）１２００円×１．２５</t>
  </si>
  <si>
    <t>休憩時間は、法定以上の時間を付与。</t>
  </si>
  <si>
    <t xml:space="preserve">＊労働保険・社会保険は、所定労働時間数により法定加入します。_x000D_
＊年次有給休暇は、所定労働日数により法定付与致します。_x000D_
＊自主通勤可能な方_x000D_
_x000D_
【契約更新】_x000D_
　更新回数制限なし　傭い止め規定あり_x000D_
</t>
  </si>
  <si>
    <t>ＪＲ関西本線・伊勢鉄道　河原田　から　車5分</t>
  </si>
  <si>
    <t>1,200円～1,200円</t>
  </si>
  <si>
    <t>又は4時00分～15時00分の間の7時間以上</t>
  </si>
  <si>
    <t>27130-17302141</t>
  </si>
  <si>
    <t>2713-619682-2</t>
  </si>
  <si>
    <t>株式会社　東研サーモテック</t>
  </si>
  <si>
    <t>カブシキガイシャ　トウケンサーモテック</t>
  </si>
  <si>
    <t>川嵜　隆司</t>
  </si>
  <si>
    <t>〒572-0820</t>
  </si>
  <si>
    <t>大阪府寝屋川市中木田町１３－２</t>
  </si>
  <si>
    <t>京阪本線　寝屋川市</t>
  </si>
  <si>
    <t>072-822-5251</t>
  </si>
  <si>
    <t>自動車、産業機械等金属部品の熱処理加工</t>
  </si>
  <si>
    <t>熱の力を使い、鉄を硬くしたり、柔らかくする金属熱処理加工を専門とし、国内・海外に工場を保有している創業１００年以上の企業です。</t>
  </si>
  <si>
    <t>https://tohkenthermo.co.jp/</t>
  </si>
  <si>
    <t>昭和14年</t>
  </si>
  <si>
    <t>8,800万円</t>
  </si>
  <si>
    <t>841人</t>
  </si>
  <si>
    <t>京阪本線　寝屋川市　から　徒歩15分</t>
  </si>
  <si>
    <t>金属素形材製品製造業</t>
  </si>
  <si>
    <t>（障）製造補助（コーティング事業部三重）</t>
  </si>
  <si>
    <t>071-99</t>
  </si>
  <si>
    <t>トライアル雇用併用</t>
  </si>
  <si>
    <t>三重県三重郡菰野町千草中原野４５９４－４_x000D_
東研サーモテック　コーティング事業部三重</t>
  </si>
  <si>
    <t>三交バス　池底バス停　徒歩１０分</t>
  </si>
  <si>
    <t>休憩所に喫煙場所を設置</t>
  </si>
  <si>
    <t>勤務時間週３０時間以上で相談に応じます。</t>
  </si>
  <si>
    <t>時間外労働及び休日労働を合算した時間数は、１箇月：１００時間未満２箇月から６箇月まで平均して８０時間を超過しないこと。</t>
  </si>
  <si>
    <t>年末年始、夏季、ＧＷは長期休暇あり。_x000D_
祝日は出勤となります。</t>
  </si>
  <si>
    <t>書類選考後面接日時を連絡します。</t>
  </si>
  <si>
    <t>三交バス　池底バス停</t>
  </si>
  <si>
    <t>電話連絡の上、先に応募書類を送付してください。_x000D_
送付先：総務課　採用担当宛</t>
  </si>
  <si>
    <t>田中</t>
  </si>
  <si>
    <t>タナカ</t>
  </si>
  <si>
    <t>059-391-1025</t>
  </si>
  <si>
    <t>059-393-1040</t>
  </si>
  <si>
    <t>・障害者トライアル雇用併用求人_x000D_
（障害者トライアル雇用を実施の場合は試用期間なしとなります）_x000D_
※障害者トライアル雇用で応募の方は、書類選考でなく面接となり　ます。_x000D_
_x000D_
・年次有給休暇、加入保険は法定どおり。_x000D_
・入社時期については応相談。_x000D_
・面接と同時に工場見学ををしてもらいます。_x000D_
_x000D_
_x000D_
・業務遂行上の配慮等のため、障害の状況や配慮事項等を可能な範　囲で応募書類にご記入ください。_x000D_
_x000D_
_x000D_
・エレベーターあり、出入口段差なし（スロープあり）、　　　　　トイレは洋式、階段手すりあり_x000D_
_x000D_
_x000D_
・障害者雇用実績あり_x000D_
・事前の職場見学可能、応相談</t>
  </si>
  <si>
    <t>1,120円～1,120円</t>
  </si>
  <si>
    <t>毎月29日　当月払い</t>
  </si>
  <si>
    <t>又は8時00分～17時00分の間の6時間以上</t>
  </si>
  <si>
    <t>土日他</t>
  </si>
  <si>
    <t>三交バス　池底バス停　から　徒歩10分</t>
  </si>
  <si>
    <t>40020- 8417841</t>
  </si>
  <si>
    <t>4002-615229-8</t>
  </si>
  <si>
    <t>株式会社ニューステップ</t>
  </si>
  <si>
    <t>カブシキガイシャニューステップ</t>
  </si>
  <si>
    <t>杉原　吉徳</t>
  </si>
  <si>
    <t>〒820-0113</t>
  </si>
  <si>
    <t>福岡県飯塚市庄内元吉３２４</t>
  </si>
  <si>
    <t>ＪＲ福北ゆたか線　新飯塚</t>
  </si>
  <si>
    <t>0948-31-0707</t>
  </si>
  <si>
    <t>就労継続支援Ａ型事業所です。さまざまな病気や障がいの為、一般就労が困難な方に、「働く場」を提供し、その方に合った職業訓練を通して一般就労を目指します。</t>
  </si>
  <si>
    <t>さまざまな仕事があり、その方に合った仕事をしていただけます。福祉の専門職も在職しており、適切な支援が提供できます。</t>
  </si>
  <si>
    <t>https://workplace-fukuoka.com/newstep/</t>
  </si>
  <si>
    <t>平成29年</t>
  </si>
  <si>
    <t>100万円</t>
  </si>
  <si>
    <t>46人</t>
  </si>
  <si>
    <t>ＪＲ福北ゆたか線　新飯塚　から　車15分</t>
  </si>
  <si>
    <t>Y11</t>
  </si>
  <si>
    <t>043-02</t>
  </si>
  <si>
    <t>〒510-8001</t>
  </si>
  <si>
    <t>三重県四日市市天カ須賀２－７－３０_x000D_
※在宅勤務、通所勤務、併用可</t>
  </si>
  <si>
    <t>近鉄名古屋線　川越富洲原</t>
  </si>
  <si>
    <t>三重県四日市市天カ須賀２－７－３０_x000D_
『就労継続支援Ａ型事業所　ワークプレイス四日市』</t>
  </si>
  <si>
    <t>簡単な入力等が出来る方</t>
  </si>
  <si>
    <t>＊月に８日休み_x000D_
＊年末年始</t>
  </si>
  <si>
    <t>三重県四日市市天カ須賀２－７－３０</t>
  </si>
  <si>
    <t>近鉄川越富洲原駅／富田</t>
  </si>
  <si>
    <t>日野</t>
  </si>
  <si>
    <t>ヒノ</t>
  </si>
  <si>
    <t>0120-623-413</t>
  </si>
  <si>
    <t>0000-00-0000</t>
  </si>
  <si>
    <t>workplace.shounai@gmail.com</t>
  </si>
  <si>
    <t>◎応募に当たっては、お住まいの自治体において、Ａ型事業所の在宅勤務利用について支給決定を受ける必要があります。_x000D_
◎在宅就労に関しては、自治体からの許可が下りない場合がございます。_x000D_
≪就労継続支援Ａ型事業所≫_x000D_
暫定支給決定／個人によっては付く場合あり：最大６０日間_x000D_
暫定支給決定後の雇用条件は同じです。_x000D_
利用料あり。なお、自治体の支給決定により、所得に応じて利用者負担額が０円となる場合があります。_x000D_
_x000D_
＊職場内での配慮を考慮するため、可能であれば障がい者手帳の写しを（障害が分る部分で可）ご持参ください。_x000D_
_x000D_
※ネット環境が整っている方_x000D_
　通信費等は自己負担となります。_x000D_
_x000D_
＊就業場所人数は事業所の人数を記載</t>
  </si>
  <si>
    <t>近鉄名古屋線　川越富洲原　から　徒歩20分</t>
  </si>
  <si>
    <t>在宅勤務</t>
  </si>
  <si>
    <t>1,023円～1,077円</t>
  </si>
  <si>
    <t>(1)10時00分～15時00分</t>
  </si>
  <si>
    <t>又は10時00分～15時30分の間の4時間程度</t>
  </si>
  <si>
    <t>近鉄川越富洲原駅／富田　から　徒歩22分</t>
  </si>
  <si>
    <t>9人</t>
  </si>
  <si>
    <t>Z96</t>
  </si>
  <si>
    <t>23170-17470141</t>
  </si>
  <si>
    <t>2317-621033-7</t>
  </si>
  <si>
    <t>ＳＧフィルダー　株式会社　中部営業部</t>
  </si>
  <si>
    <t>エスジーフィルダー　カブシキガイシャ　チュウブエイギョウブ</t>
  </si>
  <si>
    <t>エリア営業部長</t>
  </si>
  <si>
    <t>岸波　徹</t>
  </si>
  <si>
    <t>〒485-0075</t>
  </si>
  <si>
    <t>愛知県小牧市大字三ツ渕総作１３５０　　　　　　　　　　　　　_x000D_
小牧ＳＲＣ１５階</t>
  </si>
  <si>
    <t>名鉄犬山線「岩倉」</t>
  </si>
  <si>
    <t>0568-74-7521</t>
  </si>
  <si>
    <t>運送業における梱包・仕分け・積み込み・積み下ろし_x000D_
作業の請負。倉庫業における入出庫作業及び管理業務の請負。</t>
  </si>
  <si>
    <t>アウトソーシング・人材派遣・人材紹介サービスを中心としたソリ_x000D_
ューションを提供しお客様の抱える人材マネジメント及び業務マネ_x000D_
ジメントの課題の解決をサポートします。</t>
  </si>
  <si>
    <t>http://sg-fielder.co.jp/</t>
  </si>
  <si>
    <t>20,928人</t>
  </si>
  <si>
    <t>名鉄犬山線「岩倉」　から　徒歩30分</t>
  </si>
  <si>
    <t>その他の運輸に附帯するサービス業</t>
  </si>
  <si>
    <t>手荷物検査・事務作業／四日市事業場（障）</t>
  </si>
  <si>
    <t>063-99</t>
  </si>
  <si>
    <t>１４日間</t>
  </si>
  <si>
    <t>〒510-0012</t>
  </si>
  <si>
    <t>三重県四日市市大字羽津字山之奥戌１０１－１_x000D_
　佐川急便株式会社内　四日市事業場</t>
  </si>
  <si>
    <t>三岐鉄道三岐線「大矢知」</t>
  </si>
  <si>
    <t>深夜勤務の為</t>
  </si>
  <si>
    <t>物量増に応じて勤務時間延長の可能性あり_x000D_
（４０時間／週を越えない）</t>
  </si>
  <si>
    <t>物量増時１日７時間　６回を限度として１ヶ月７５時間　_x000D_
１年７２０時間までできる</t>
  </si>
  <si>
    <t>・履歴書は、当社にてタブレット入力していただきます。</t>
  </si>
  <si>
    <t>坂井</t>
  </si>
  <si>
    <t>サカイ</t>
  </si>
  <si>
    <t>管理課</t>
  </si>
  <si>
    <t>0568-58-1351</t>
  </si>
  <si>
    <t>＊就業時間、就業日数…相談に応じます。_x000D_
＊採用後２ヶ月経過後は３ヶ月毎の契約更新_x000D_
＊各種保険は雇用条件に応じて加入します。_x000D_
＊有給休暇は法定どおり付与します。_x000D_
＊通勤手当について：会社規定の検索ソフトにより、自宅から_x000D_
　就業場所までの最短距離で判定します。_x000D_
＊雇止め規定あり_x000D_
エレベータ（無）電話対応（無）出入口段差（有）点字設備（無）_x000D_
階段手すり（有）建物内車椅子移動（可）トイレ（洋式）_x000D_
マイカー通勤（可）駐車場自社敷地内に有り（使用可）_x000D_
　　　　　　　　　近隣（無）_x000D_
_x000D_
＜ハローワークからのお知らせ＞_x000D_
　採用後の労働条件は事業主の方と再度確認してください。</t>
  </si>
  <si>
    <t>三岐鉄道三岐線「大矢知」　から　車13分</t>
  </si>
  <si>
    <t>165人</t>
  </si>
  <si>
    <t>158人</t>
  </si>
  <si>
    <t>10円～30円</t>
  </si>
  <si>
    <t>(1)17時00分～2時00分</t>
  </si>
  <si>
    <t>土日</t>
  </si>
  <si>
    <t>電話・その他</t>
  </si>
  <si>
    <t>ハローワーク紹介状</t>
  </si>
  <si>
    <t>24050- 7641341</t>
  </si>
  <si>
    <t>2405-100734-0</t>
  </si>
  <si>
    <t>株式会社　キング観光</t>
  </si>
  <si>
    <t>カブシキガイシャ　キングカンコウ</t>
  </si>
  <si>
    <t>権田　清</t>
  </si>
  <si>
    <t>〒511-0068</t>
  </si>
  <si>
    <t>三重県桑名市中央町１－９６</t>
  </si>
  <si>
    <t>近鉄・ＪＲ　桑名</t>
  </si>
  <si>
    <t>0594-23-8200</t>
  </si>
  <si>
    <t>パチンコ遊技場経営全般</t>
  </si>
  <si>
    <t>愛知県、三重県、和歌山県、滋賀県に全２５店舗を経営。_x000D_
会社創立以来、着実に業績を伸ばし続け、安定成長を遂げている。</t>
  </si>
  <si>
    <t>http://www.m-king.co.jp/</t>
  </si>
  <si>
    <t>昭和41年</t>
  </si>
  <si>
    <t>2,500万円</t>
  </si>
  <si>
    <t>800人</t>
  </si>
  <si>
    <t>近鉄・ＪＲ　桑名　から　徒歩3分</t>
  </si>
  <si>
    <t>遊戯場</t>
  </si>
  <si>
    <t>（障）ホールスタッフ／サウザンド近鉄四日市店</t>
  </si>
  <si>
    <t>056-08</t>
  </si>
  <si>
    <t>三重県四日市市諏訪栄町７番地３１号</t>
  </si>
  <si>
    <t>喫煙専用室設置</t>
  </si>
  <si>
    <t>深夜業のため</t>
  </si>
  <si>
    <t>食事手当</t>
  </si>
  <si>
    <t>勤務時間応相談</t>
  </si>
  <si>
    <t>繁忙期</t>
  </si>
  <si>
    <t>店のシフトによる　出勤日数は応相談_x000D_
有給休暇は法定通り</t>
  </si>
  <si>
    <t>桑名市の本社もしくは応募店舗にて面接</t>
  </si>
  <si>
    <t>村瀬</t>
  </si>
  <si>
    <t>0120-55-9872</t>
  </si>
  <si>
    <t>0594-24-1207</t>
  </si>
  <si>
    <t xml:space="preserve">＊障害者トライアル雇用併用求人（期間中同条件）_x000D_
＊労働時間によって加入保険が異なります。_x000D_
_x000D_
_x000D_
（就業時間・休日について）_x000D_
・障害の状況により就業時間応相談_x000D_
・障害の状況により就業日数応相談_x000D_
_x000D_
（就業環境について）_x000D_
・エレベーターなし　勤務先１階_x000D_
・建物内車いす移動　可_x000D_
・事務所ドア開き戸_x000D_
・出入口段差なし_x000D_
・障害者用トイレあり_x000D_
・洋式トイレあり_x000D_
・オストメイト対応トイレあり_x000D_
・従業員休憩室あり_x000D_
</t>
  </si>
  <si>
    <t>近鉄四日市　から　徒歩1分</t>
  </si>
  <si>
    <t>1,300円～1,625円</t>
  </si>
  <si>
    <t>一定額</t>
  </si>
  <si>
    <t>月額　3,000円まで</t>
  </si>
  <si>
    <t>(1)8時15分～16時30分</t>
  </si>
  <si>
    <t>(2)16時00分～0時15分</t>
  </si>
  <si>
    <t>24010-14118141</t>
  </si>
  <si>
    <t>2401-615799-3</t>
  </si>
  <si>
    <t>株式会社　まる（就労継続支援Ａ型事業所）</t>
  </si>
  <si>
    <t>カブシキガイシャ　マル</t>
  </si>
  <si>
    <t>伊藤　祐子</t>
  </si>
  <si>
    <t>〒512-0923</t>
  </si>
  <si>
    <t>三重県四日市市高角町２６０５</t>
  </si>
  <si>
    <t>近鉄高角</t>
  </si>
  <si>
    <t>059-325-2352</t>
  </si>
  <si>
    <t>菌床椎茸の乾燥作業から始めて、栽培、収穫、出荷等の就労の訓練を行います。（就労継続支援Ａ型事業所）_x000D_
指定通知書事業所番号２４１０２０１２９３</t>
  </si>
  <si>
    <t>障害者の日常生活及び社会生活を総合的に支援するため、障害者就労継続支援Ａ型事業所として、障害を持った人たちの雇用を通して技術の向上及び心身の健全化を図ります。</t>
  </si>
  <si>
    <t>平成26年</t>
  </si>
  <si>
    <t>近鉄高角　から　徒歩7分</t>
  </si>
  <si>
    <t>耕種農業</t>
  </si>
  <si>
    <t>（障）農業</t>
  </si>
  <si>
    <t>inagaki.chikakos</t>
  </si>
  <si>
    <t>川北</t>
  </si>
  <si>
    <t>カワキタ</t>
  </si>
  <si>
    <t>生活支援員</t>
  </si>
  <si>
    <t>059-325-2355</t>
  </si>
  <si>
    <t>＊障害者就労継続支援Ａ型（利用料は無し）_x000D_
＊「就労支援Ａ型事業所への応募に当たっては、お住まいの_x000D_
　自治体において、Ａ型事業所の利用について支給決定を受_x000D_
　ける必要があります」_x000D_
＊暫定支給決定期間後の雇用条件：変更なし_x000D_
_x000D_
_x000D_
　　エレベーター　（無）　電話応対　　　（無）_x000D_
　　出入り口段差　（無）　点字設備　　　（無）_x000D_
　　階段手すり　　（無）　車椅子移動　　（可）１階のみ_x000D_
　　トイレ洋式　　（有）　障害者用トイレ（無）_x000D_
　　障害者雇用実績（有）_x000D_
_x000D_
※仕事の詳細につきましては、面接時に説明させていただきます。</t>
  </si>
  <si>
    <t>又は8時00分～15時00分の間の5時間程度</t>
  </si>
  <si>
    <t>９時～１７時の間の４時間以上は施設外就労時の働く時間です。</t>
  </si>
  <si>
    <t>・年次有給休暇、加入保険は法定通り。_x000D_
_x000D_
・昇給、賞与は業績及び勤務実績による。　　　　　　　　　　　　　　　　　　　　　　　　　　　　　　　　_x000D_
・業務遂行上の配慮等の為、障害の状況や配慮事項等を可能な範囲_x000D_
　で応募書類にご記入下さい。　　　　　　　　　　　　　　　　　　　　　　　　　　　　　　　　　　　　　　　　　　　　　　・就業場所は４階、エレベーターあり、トイレは洋式、入口に一部_x000D_
　段差あり</t>
  </si>
  <si>
    <t>10円～50円</t>
  </si>
  <si>
    <t>10,000円～20,000円</t>
  </si>
  <si>
    <t>【就労継続支援Ａ型事業】【障害者専用求人】_x000D_
_x000D_
＊主な作業は次のとおりです。_x000D_
_x000D_
○施設内作業_x000D_
　ハーネスの組立て_x000D_
_x000D_
○施設外作業_x000D_
　ホテルのベッドメーキングおよび客室清掃_x000D_
　ハーネスの組立て_x000D_
_x000D_
「変更範囲：変更なし」</t>
  </si>
  <si>
    <r>
      <t xml:space="preserve">令和７年２月１３日発行  </t>
    </r>
    <r>
      <rPr>
        <b/>
        <sz val="16"/>
        <color theme="1"/>
        <rFont val="ＭＳ Ｐゴシック"/>
        <family val="3"/>
        <charset val="128"/>
        <scheme val="minor"/>
      </rPr>
      <t>＜ 次回発行日　令和７年３月１３日 ＞</t>
    </r>
    <rPh sb="0" eb="2">
      <t>れいわ</t>
    </rPh>
    <rPh sb="3" eb="4">
      <t>ねん</t>
    </rPh>
    <rPh sb="5" eb="6">
      <t>がつ</t>
    </rPh>
    <rPh sb="8" eb="9">
      <t>にち</t>
    </rPh>
    <rPh sb="9" eb="11">
      <t>はっこう</t>
    </rPh>
    <phoneticPr fontId="37" type="Hiragana" alignment="distributed"/>
  </si>
  <si>
    <t>◎ ハローワークでは随時紹介を行っており、すでに決定済となっている場合があります。</t>
    <rPh sb="10" eb="14">
      <t>ずいじしょうかい</t>
    </rPh>
    <rPh sb="15" eb="16">
      <t>おこな</t>
    </rPh>
    <rPh sb="24" eb="26">
      <t>けってい</t>
    </rPh>
    <rPh sb="26" eb="27">
      <t>ずみ</t>
    </rPh>
    <rPh sb="33" eb="35">
      <t>ばあい</t>
    </rPh>
    <phoneticPr fontId="37" type="Hiragana" alignment="distributed"/>
  </si>
  <si>
    <t>24010- 1875151</t>
  </si>
  <si>
    <t>27130- 2205251</t>
  </si>
  <si>
    <t>四日市営業所での事務アシスタントのお仕事_x000D_
_x000D_
●具体的なお仕事の内容_x000D_
・ＰＣによる入力_x000D_
・書類のファイリング_x000D_
・契約書類の確認　　　　　　　　　　　　　　　　　　　　　　　　　　　　　　　　　　　　　　　　　　　　　　　　　　　　　変更範囲：変更なし</t>
  </si>
  <si>
    <t>24010- 1574651</t>
  </si>
  <si>
    <t>2401-104399-8</t>
  </si>
  <si>
    <t>医療法人　尚豊会　みたき総合病院</t>
  </si>
  <si>
    <t>イリョウホウジン　ショウホウカイ　ミタキソウゴウビョウイン</t>
  </si>
  <si>
    <t>古橋　亜沙子</t>
  </si>
  <si>
    <t>〒512-0911</t>
  </si>
  <si>
    <t>三重県四日市市生桑町字菰池４５８－１</t>
  </si>
  <si>
    <t>059-330-6000</t>
  </si>
  <si>
    <t>病院診療事業と保健・健康診断事業を行っています。</t>
  </si>
  <si>
    <t>当院は診療科目２３科を標榜し地域医療の一翼を担って一般病棟、回復期リハビリ病棟、療養病棟や緩和ケア病棟を備えており急性期病院等と連携を密にしながら地域医療の充実に努めております。</t>
  </si>
  <si>
    <t>https://mitaki.or.jp/</t>
  </si>
  <si>
    <t>平成10年</t>
  </si>
  <si>
    <t>1,500万円</t>
  </si>
  <si>
    <t>310人</t>
  </si>
  <si>
    <t>近鉄四日市　から　車8分</t>
  </si>
  <si>
    <t>病院</t>
  </si>
  <si>
    <t>（障）清掃員</t>
  </si>
  <si>
    <t>勤務成績、法人の経営状況により_x000D_
「更新の上限：なし」</t>
  </si>
  <si>
    <t>当法人および関連法人の運営する病院または各施設</t>
  </si>
  <si>
    <t xml:space="preserve">週の勤務時間（常勤換算）に応じて、ベースアップ評価_x000D_
料手当を別途支給します（最大月額６５００円）_x000D_
</t>
  </si>
  <si>
    <t xml:space="preserve">業務終了時刻については応相談可能_x000D_
※１４時３０分まで短縮可能_x000D_
</t>
  </si>
  <si>
    <t>＊勤務表による＊年末年始、ＧＷ等連休長期の場合、_x000D_
　交代で出勤が発生する場合があります。</t>
  </si>
  <si>
    <t>みたき総合病院前</t>
  </si>
  <si>
    <t>山下</t>
  </si>
  <si>
    <t>ヤマシタ</t>
  </si>
  <si>
    <t>事務</t>
  </si>
  <si>
    <t>059-330-6002</t>
  </si>
  <si>
    <t>059-330-6008</t>
  </si>
  <si>
    <t>yamashita@mitaki.or.jp</t>
  </si>
  <si>
    <t>　エレベーター　（有）　　　電話応対　　（無）_x000D_
　出入り口段差　（無）　　　点字設備　　（有）_x000D_
　階段手すり　　（有）　　　車椅子移動　（否）_x000D_
　トイレ洋式　　（有）　　　障害者トイレ（有）_x000D_
　障害者雇用実績（有）_x000D_
_x000D_
＊入社後は３か月間更新させていただき、_x000D_
　適性などを判断させていただいたのち、１年更新となります。_x000D_
_x000D_
_x000D_
【障害者トライアル雇用併用求人】期間中同条件</t>
  </si>
  <si>
    <t>215人</t>
  </si>
  <si>
    <t>150人</t>
  </si>
  <si>
    <t>50人</t>
  </si>
  <si>
    <t>月額　22,500円まで</t>
  </si>
  <si>
    <t>(1)7時30分～16時00分</t>
  </si>
  <si>
    <t>郵送・電話・その他</t>
  </si>
  <si>
    <t>24010- 1485751</t>
  </si>
  <si>
    <t>2401-  7099-1</t>
  </si>
  <si>
    <t>株式会社　グリーンズ</t>
  </si>
  <si>
    <t>カブシキガイシャ　グリーンズ</t>
  </si>
  <si>
    <t>村木　雄哉</t>
  </si>
  <si>
    <t>三重県四日市市浜田町５－３</t>
  </si>
  <si>
    <t>059-351-3416</t>
  </si>
  <si>
    <t>１．ホテル及びレストランの運営管理_x000D_
２．その他附帯する一切の業務</t>
  </si>
  <si>
    <t>グローバルブランドを擁するチョイスホテルズ事業と、６０年以上のホテル運営の実績をもつグリーンズホテルズ事業を全国に展開し旅先のホッとできる場所を提供しています。</t>
  </si>
  <si>
    <t>https://www.kk-greens.jp/</t>
  </si>
  <si>
    <t>昭和32年</t>
  </si>
  <si>
    <t>2,055人</t>
  </si>
  <si>
    <t>（障）一般事務スタッフ（総務部）</t>
  </si>
  <si>
    <t>＊総務部での業務にて、主に_x000D_
・請求書の作成_x000D_
・書類ファイリング_x000D_
・伝票処理_x000D_
・ＰＣ入力作業（Ｗ２，Ｅ２）_x000D_
・その他雑務_x000D_
を担当していただきます_x000D_
_x000D_
★勤務条件は相談に応じます（週４～５日、実働５～７時間程度）_x000D_
　　　　　　　　　　　　　　_x000D_
「変更範囲：会社の定める業務」</t>
  </si>
  <si>
    <t>１か月</t>
  </si>
  <si>
    <t>全館禁煙</t>
  </si>
  <si>
    <t>簡単なパソコン操作（Ｅｘｃｅｌ、Ｗｏｒｄ）</t>
  </si>
  <si>
    <t>時間は応相談</t>
  </si>
  <si>
    <t>シフトにより異なります_x000D_
本人の希望を考慮致しますので、ご相談ください</t>
  </si>
  <si>
    <t>電話にて連絡</t>
  </si>
  <si>
    <t>人事企画部</t>
  </si>
  <si>
    <t>059-354-1355</t>
  </si>
  <si>
    <t xml:space="preserve">※業務の繁閑により、出勤の調整をお願いする場合があります_x000D_
※長期勤務のできる方歓迎_x000D_
※未経験の方でも大歓迎_x000D_
※勤務時間に応じて各種保険に加入します_x000D_
※面接回数は、１回あるいは２回になります_x000D_
※社会保険については、適用範囲拡大の要件により適用されます_x000D_
＊契約更新について、_x000D_
　６５歳以上は勤務状況等条件付きで更新します_x000D_
　_x000D_
　　　　　　　　　　　　　　　　　　　　「更新の上限：なし」_x000D_
_x000D_
　エレベーター　　有　　　電話対応　　　有_x000D_
　出入り口段差　　有　　　点字設備　　　無_x000D_
　階段手すり　　　有　　　車いす移動　　否_x000D_
　トイレ洋式　　　有　　　障害者トイレ　有_x000D_
　障害者雇用実績　有_x000D_
_x000D_
_x000D_
</t>
  </si>
  <si>
    <t>月額　45,000円まで</t>
  </si>
  <si>
    <t>0円～150円</t>
  </si>
  <si>
    <t>(1)9時30分～16時30分</t>
  </si>
  <si>
    <t>(2)10時00分～17時00分</t>
  </si>
  <si>
    <t>(3)10時00分～16時00分</t>
  </si>
  <si>
    <t>24010- 1374851</t>
  </si>
  <si>
    <t>2401-  5272-4</t>
  </si>
  <si>
    <t>東海精工　株式会社</t>
  </si>
  <si>
    <t>トウカイセイコウ　カブシキカイシャ</t>
  </si>
  <si>
    <t>小森　基博</t>
  </si>
  <si>
    <t>〒510-1324</t>
  </si>
  <si>
    <t>三重県三重郡菰野町大字田光３２５１</t>
  </si>
  <si>
    <t>三重交通福王山線　西川原停留所</t>
  </si>
  <si>
    <t>059-396-0654</t>
  </si>
  <si>
    <t>各種ベアリング製造（自動車・産業機械関連）。</t>
  </si>
  <si>
    <t>永年の社歴と信頼のある技術力により、各方面で高い評価を受け、今後の発展も期待できる会社である。</t>
  </si>
  <si>
    <t>https://tokai-seiko.com/</t>
  </si>
  <si>
    <t>昭和48年</t>
  </si>
  <si>
    <t>68人</t>
  </si>
  <si>
    <t>三重交通福王山線　西川原停留所　から　徒歩10分</t>
  </si>
  <si>
    <t>その他のはん用機械・同部分品製造業</t>
  </si>
  <si>
    <t>（障）清掃業務および軽作業</t>
  </si>
  <si>
    <t>会社の業績、本人の勤務状況等による。_x000D_
更新回数：上限なし</t>
  </si>
  <si>
    <t xml:space="preserve">業務範囲内_x000D_
</t>
  </si>
  <si>
    <t>就業時間は相談可</t>
  </si>
  <si>
    <t>納期逼迫</t>
  </si>
  <si>
    <t xml:space="preserve">会社カレンダーに従事_x000D_
</t>
  </si>
  <si>
    <t>小森</t>
  </si>
  <si>
    <t>コモリ</t>
  </si>
  <si>
    <t>経理部長</t>
  </si>
  <si>
    <t>059-396-2654</t>
  </si>
  <si>
    <t>　・エレベーター　（無）　・電話対応　　　（無）_x000D_
　・出入り口段差　（有）　・点字設備　　　（無）_x000D_
　・階段手すり　　（有）　・車椅子移動　　（否）_x000D_
　・トイレ洋式　　（有）　・障害者用トイレ（無）_x000D_
　・障害者雇用実績（有）_x000D_
_x000D_
_x000D_
＊障害者トライアル雇用併用求人（同条件）_x000D_
_x000D_
＊就業条件に応じて各種保険に加入します（法定通り）。_x000D_
＊就業日数に応じて有給休暇を付与します（法定通り）。</t>
  </si>
  <si>
    <t>中学・義務教育学校</t>
  </si>
  <si>
    <t>月額　2,000円まで</t>
  </si>
  <si>
    <t>毎月28日　当月払い</t>
  </si>
  <si>
    <t>(1)9時00分～12時00分</t>
  </si>
  <si>
    <t>又は9時00分～16時00分の間の3時間以上</t>
  </si>
  <si>
    <t>週3日程度</t>
  </si>
  <si>
    <t>24010- 1323851</t>
  </si>
  <si>
    <t>2401-  4851-8</t>
  </si>
  <si>
    <t>株式会社　上田新工業</t>
  </si>
  <si>
    <t>カブシキガイシャ　ウエダシン　コウギョウ</t>
  </si>
  <si>
    <t>上田　重幸</t>
  </si>
  <si>
    <t>三重県四日市市河原田町１６２０－１</t>
  </si>
  <si>
    <t>ＪＲ　河原田</t>
  </si>
  <si>
    <t>059-345-4761</t>
  </si>
  <si>
    <t>水処理施設の設計、施工、維持管理、修繕工事。　　　　　　　　建築土木設計、施工、修繕工事。</t>
  </si>
  <si>
    <t>家庭用浄化槽から大型プラントにいたるまで、水処理における豊富な技術とノウハウを駆使し公共事業や民間大手企業を中心に個人宅の排水まで幅広く対応し社業を発展させています。</t>
  </si>
  <si>
    <t>http://www.ueshin.com</t>
  </si>
  <si>
    <t>昭和59年</t>
  </si>
  <si>
    <t>ＪＲ　河原田　から　徒歩10分</t>
  </si>
  <si>
    <t>機械器具設置工事業</t>
  </si>
  <si>
    <t>（障）清掃業務及び庶務業務の補助</t>
  </si>
  <si>
    <t>096-04</t>
  </si>
  <si>
    <t>３か月</t>
  </si>
  <si>
    <t>社有車禁煙、屋外喫煙所あり</t>
  </si>
  <si>
    <t>＊土、日　完全週休二日制、ＧＷ、夏季、年末年始　休暇有_x000D_
＊会社カレンダー有</t>
  </si>
  <si>
    <t>上田、後藤</t>
  </si>
  <si>
    <t>ウエダ　ゴトウ</t>
  </si>
  <si>
    <t>059-346-8921</t>
  </si>
  <si>
    <t>y.goto@ueshin.com</t>
  </si>
  <si>
    <t>＊詳しい仕事内容については、面接時に説明させていただきます。_x000D_
_x000D_
＊応募される場合は事前に書類を郵送願います。追ってご連絡いたします。_x000D_
_x000D_
_x000D_
　　・エレベーター（無）　　・電話対応　　　（無）_x000D_
　　・出入り口段差（有）　　・点字設備　　　（無）_x000D_
　　・階段手すり　（有）　　・車椅子移動　　（不可）_x000D_
　　・トイレ洋式　（有）　　・障害者用トイレ（無）_x000D_
　　・応募前見学　（可）　　・障害者雇用実績（有）_x000D_
　　・一人で出社ができる_x000D_
　　・仕事の指示の受け答えができる_x000D_
　　・階段を一人で上り下りできる_x000D_
_x000D_
＊更新回数の上限なし</t>
  </si>
  <si>
    <t>(1)8時00分～12時00分</t>
  </si>
  <si>
    <t>24010- 1454951</t>
  </si>
  <si>
    <t>2401-615536-6</t>
  </si>
  <si>
    <t>株式会社　Ｗ</t>
  </si>
  <si>
    <t>カブシキガイシャ　ダブリュー</t>
  </si>
  <si>
    <t>小川　雅之</t>
  </si>
  <si>
    <t>〒510-0014</t>
  </si>
  <si>
    <t>三重県四日市市金場町４－３</t>
  </si>
  <si>
    <t>近鉄名古屋線　阿倉川</t>
  </si>
  <si>
    <t>059-325-7794</t>
  </si>
  <si>
    <t>グループホームの運営を中心に介護・保育事業を展開していく予定です。</t>
  </si>
  <si>
    <t>創立間もない会社ですが、認知症対応経験をもとにこれからの介護_x000D_
施設を提案します。</t>
  </si>
  <si>
    <t>www.w-holdings.jp</t>
  </si>
  <si>
    <t>平成25年</t>
  </si>
  <si>
    <t>39人</t>
  </si>
  <si>
    <t>近鉄名古屋線　阿倉川　から　徒歩10分</t>
  </si>
  <si>
    <t>（障）介護スタッフ補助（尾平）</t>
  </si>
  <si>
    <t>054-02</t>
  </si>
  <si>
    <t>maeda.akikos03</t>
  </si>
  <si>
    <t>５名</t>
  </si>
  <si>
    <t>勤務遂行能力、勤務態度等による_x000D_
更新の上限：なし</t>
  </si>
  <si>
    <t>〒512-0921</t>
  </si>
  <si>
    <t>三重県四日市市尾平町３８０３－１１</t>
  </si>
  <si>
    <t>中尾平　バス停</t>
  </si>
  <si>
    <t>処遇改善</t>
  </si>
  <si>
    <t>処遇支援補助</t>
  </si>
  <si>
    <t xml:space="preserve">＊就業時間は、週２０時間以上で相談に応じます。_x000D_
</t>
  </si>
  <si>
    <t>※シフト制による</t>
  </si>
  <si>
    <t>高桑</t>
  </si>
  <si>
    <t>タカクワ</t>
  </si>
  <si>
    <t>059-325-6137</t>
  </si>
  <si>
    <t xml:space="preserve">＊週２０時間以上の勤務で、_x000D_
　就業時間及び就業日数については相談に応じます。_x000D_
＊就業時間に応じて休憩時間付与します（法定どおり）。_x000D_
＊雇用条件に応じて各種保険に加入します（法定どおり）。_x000D_
＊週所定労働日数に応じて有給休暇を付与します（法定どおり）。_x000D_
_x000D_
＊障害者トライアル雇用併用求人：期間中同条件_x000D_
_x000D_
_x000D_
　・エレベーター　（無）　　　・階段手すり　　（有）_x000D_
　・車椅子移動　　（不可）　　・出入口段差　　（有）_x000D_
　・電話対応　　　（有）　　　・点字設備　　　（無）_x000D_
　・休憩室　　　　（有）　　　・職場見学　　　（可）_x000D_
　・トイレ洋式　　（有）　　　・障害者用トイレ（有）_x000D_
　・障害者雇用実績（無）_x000D_
_x000D_
_x000D_
</t>
  </si>
  <si>
    <t>中尾平　バス停　から　徒歩5分</t>
  </si>
  <si>
    <t>833円～1,300円</t>
  </si>
  <si>
    <t>処遇改善手当150円～250円</t>
  </si>
  <si>
    <t>処遇支援補助手当40円～40円</t>
  </si>
  <si>
    <t>1,023円～1,590円</t>
  </si>
  <si>
    <t>毎月28日　翌月払い</t>
  </si>
  <si>
    <t>10円～60円</t>
  </si>
  <si>
    <t>10,000円～100,000円</t>
  </si>
  <si>
    <t>又は8時00分～19時00分の間の4時間以上</t>
  </si>
  <si>
    <t>24010- 1455151</t>
  </si>
  <si>
    <t>（障）介護補助・スタッフ補助（山城）</t>
  </si>
  <si>
    <t>〒512-8048</t>
  </si>
  <si>
    <t>三重県四日市市山城町字宍田１１４８－１</t>
  </si>
  <si>
    <t>三岐鉄道　山城</t>
  </si>
  <si>
    <t xml:space="preserve">＊週２０時間以上の勤務で、_x000D_
　就業時間及び就業日数については相談に応じます。_x000D_
＊就業時間に応じて休憩時間付与します（法定どおり）。_x000D_
＊雇用条件に応じて各種保険に加入します（法定どおり）。_x000D_
＊週所定労働日数に応じて有給休暇を付与します（法定どおり）。_x000D_
_x000D_
＊障害者トライアル雇用併用求人：期間中同条件_x000D_
_x000D_
_x000D_
　・エレベーター　（有）　　　・階段手すり　　（有）_x000D_
　・車椅子移動　　（不可）　　・出入口段差　　（有）_x000D_
　・電話対応　　　（有）　　　・点字設備　　　（無）_x000D_
　・休憩室　　　　（無）　　　・職場見学　　　（可）_x000D_
　・トイレ洋式　　（有）　　　・障害者用トイレ（有）_x000D_
　・障害者雇用実績（無）_x000D_
_x000D_
_x000D_
</t>
  </si>
  <si>
    <t>三岐鉄道　山城　から　徒歩1分</t>
  </si>
  <si>
    <t>24010- 1224251</t>
  </si>
  <si>
    <t>2401-614869-3</t>
  </si>
  <si>
    <t>株式会社　グロー（サルビア）（就労継続支援Ａ型事業所）</t>
  </si>
  <si>
    <t>ガブシキガイシャ　グロー　サルビア　シュウロウケイゾクシエンエーガタジギョウショ</t>
  </si>
  <si>
    <t>小澤　稔</t>
  </si>
  <si>
    <t>三重県四日市市幸町４番１６号</t>
  </si>
  <si>
    <t>ＪＲ　四日市</t>
  </si>
  <si>
    <t>059-329-5033</t>
  </si>
  <si>
    <t>販売商品の検品、点検、梱包等の業務_x000D_
指定番号２４１０２００９５６</t>
  </si>
  <si>
    <t>利用者の自立と社会経済活動への参加を促進する為に、事業者が個別支援計画に基づき利用者に対して必要なサービスを適切に行います。</t>
  </si>
  <si>
    <t>ＪＲ　四日市　から　徒歩10分</t>
  </si>
  <si>
    <t>（障）検品作業等</t>
  </si>
  <si>
    <t>097-02</t>
  </si>
  <si>
    <t>会社カレンダーによる</t>
  </si>
  <si>
    <t>小澤</t>
  </si>
  <si>
    <t>オザワ</t>
  </si>
  <si>
    <t>059-329-5034</t>
  </si>
  <si>
    <t xml:space="preserve">＊就労継続支援Ａ型：利用料なし（受給証でご確認ください）_x000D_
＊暫定支給決定期間：０～２か月_x000D_
＊暫定支給決定期間後の雇用条件：変更なし_x000D_
＊就労継続支援Ａ型事業所への応募に当たっては、_x000D_
　お住まいの自治体において、就労継続支援Ａ型事業所の_x000D_
　利用について支給決定を受ける必要があります。_x000D_
_x000D_
＊週２０時間以上の勤務をお願いします。_x000D_
＊ご不明な点や、お仕事の内容、就業時間などにつきましては、　　面接時などでご説明させていただきます。_x000D_
_x000D_
　　・エレベーター　（無）　　・電話対応　　　（無）_x000D_
　　・出入口段差　　（有）　　・点字設備　　　（無）_x000D_
　　・階段手すり　　（有）　　・車椅子移動　　（否）_x000D_
　　・トイレ洋式　　（有）　　・障害者用トイレ（無）　　_x000D_
　　・障害者雇用実績（有）_x000D_
</t>
  </si>
  <si>
    <t>(1)9時00分～14時30分</t>
  </si>
  <si>
    <t>24010- 1143351</t>
  </si>
  <si>
    <t>2401-614971-5</t>
  </si>
  <si>
    <t>合同会社　アネラ　（アネラ四日市）（就労継続支援Ａ型事業所）</t>
  </si>
  <si>
    <t>ゴウドウガイシャ　アネラ　アネラヨッカイチ　シュウロウケイゾクシエンエーガタジギョウショ</t>
  </si>
  <si>
    <t>山形　健</t>
  </si>
  <si>
    <t>三重県四日市市諏訪栄町５－４　ニューヨッカイチビル４Ｆ</t>
  </si>
  <si>
    <t>059-356-2020</t>
  </si>
  <si>
    <t>就労継続支援Ａ型事業所の運営。指定通知書事業所番号　２４１０２０１００４</t>
  </si>
  <si>
    <t>障害者に対して働く場所を提供するとともに近隣の企業との連携により様々な軽作業を準備し楽しくやりがいのある職場を目指しております。</t>
  </si>
  <si>
    <t>217人</t>
  </si>
  <si>
    <t>近鉄　四日市　から　徒歩1分</t>
  </si>
  <si>
    <t>073-05</t>
  </si>
  <si>
    <t>＊軽作業のお仕事です。_x000D_
（主なお仕事内容）_x000D_
・車部品組付_x000D_
・ネジの袋詰_x000D_
・野球ボール作成_x000D_
・箱折り_x000D_
_x000D_
【施設外就労】_x000D_
・廃棄物の分別_x000D_
・メダカの育成_x000D_
_x000D_
変更範囲：変更なし</t>
  </si>
  <si>
    <t>＊会社カレンダーによる</t>
  </si>
  <si>
    <t xml:space="preserve">　　　　　　　　　_x000D_
</t>
  </si>
  <si>
    <t>黒田</t>
  </si>
  <si>
    <t>クロダ</t>
  </si>
  <si>
    <t>059-356-2021</t>
  </si>
  <si>
    <t>＊昇給は事業所査定基準による_x000D_
＊雇用期間は、受給者資格証の期間に準じます。_x000D_
＊就労継続支援Ａ型事業所への応募に当たっては、_x000D_
　お住まいの自治体において、Ａ型事業所の利用について_x000D_
　支給決定を受ける必要があります。_x000D_
_x000D_
＊エレベーター　（有）　　　＊電話対応　　　（無）_x000D_
＊出入り口段差　（無）　　　＊点字設備　　　（無）_x000D_
＊階段手すり　　（有）　　　＊椅子移動　　　（否）_x000D_
＊トイレ洋式　　（有）　　　＊障害者用トイレ（無）_x000D_
＊障害者雇用実績（有）_x000D_
_x000D_
＊就労継続支援Ａ型事業所（雇用有）利用料なし_x000D_
_x000D_
＊更新上限：なし_x000D_
＊社会保険については適用範囲外_x000D_
「現在の厚生年金保険適用対象者が５１人以下のため」</t>
  </si>
  <si>
    <t>42人</t>
  </si>
  <si>
    <t>～10円</t>
  </si>
  <si>
    <t>40020-  407551</t>
  </si>
  <si>
    <t>（障）データ入力・軽作業（就労継続支援Ａ型）／四日市</t>
  </si>
  <si>
    <t>三重県四日市市天カ須賀２丁目７－３０</t>
  </si>
  <si>
    <t>近川越富洲原駅／富田</t>
  </si>
  <si>
    <t>石橋</t>
  </si>
  <si>
    <t>イシバシ</t>
  </si>
  <si>
    <t>≪就労継続支援Ａ型事業所≫_x000D_
暫定支給決定／個人によっては付く場合あり：最大６０日間_x000D_
暫定支給決定後の雇用条件は同じです。_x000D_
利用料あり。なお、自治体の支給決定により、所得に応じて利用者負担額が０円となる場合があります。_x000D_
_x000D_
＊職場内での配慮を考慮するため、可能であれば障がい者手帳の写しを（障害が分る部分で可）ご持参ください。</t>
  </si>
  <si>
    <t>近川越富洲原駅／富田　から　徒歩22分</t>
  </si>
  <si>
    <t>27080- 1652951</t>
  </si>
  <si>
    <t>（障）引越スタッフ（四日市支社）</t>
  </si>
  <si>
    <t>095-02</t>
  </si>
  <si>
    <t>三重県四日市市昌栄町１－６_x000D_
株式会社サカイ引越センター　四日市支社</t>
  </si>
  <si>
    <t>＊休日は応相談（土・日・祝日の休みも希望考慮）_x000D_
＊有給休暇は、法定通り比例付与します。</t>
  </si>
  <si>
    <t>※応募書類は、事前に『本社　人事部』宛てに送付してください。≪面接場所は応募時に必ず確認してください！≫</t>
  </si>
  <si>
    <t>本社　人事部</t>
  </si>
  <si>
    <t>・エレベーター：無_x000D_
・階段手すり：片側_x000D_
・トイレ：洋式_x000D_
・出入口段差：有（１０ｃｍ）_x000D_
_x000D_
＊応募前職場見学実施不可_x000D_
　求人票裏面・担当者まで事前にご相談ください。_x000D_
_x000D_
＊マイカー通勤不可：応相談_x000D_
_x000D_
＊その他希望する合理的配慮があればお申し出ください。_x000D_
　※紹介担当者へ：紹介時、求人管理情報を参照願います。</t>
  </si>
  <si>
    <t>(1)7時30分～16時30分</t>
  </si>
  <si>
    <t>70分</t>
  </si>
  <si>
    <t>24010-  783951</t>
  </si>
  <si>
    <t>2401-618640-9</t>
  </si>
  <si>
    <t>ホープシード株式会社　希望の種事業所</t>
  </si>
  <si>
    <t>ホープシード（カ　キボウノタネジギョウショ</t>
  </si>
  <si>
    <t>塚田　博</t>
  </si>
  <si>
    <t>〒512-0924</t>
  </si>
  <si>
    <t>三重県四日市市寺方町２０２１－２</t>
  </si>
  <si>
    <t>近鉄湯の山線伊勢川島</t>
  </si>
  <si>
    <t>059-327-6511</t>
  </si>
  <si>
    <t>・就労継続支援事業Ａ型事業所としてきのこ栽培を行う_x000D_
・農業生産として、さつまいも・じゃがいもなどの_x000D_
　露地栽培品の生産・加工・梱包</t>
  </si>
  <si>
    <t>中村組１００％出資子会社として設立。農業の担い手不足・耕作放棄地・障がい者雇用・スポーツ選手雇用など社会問題を、共に学び、働き、悩み悲しみ、笑える場を作ることを理念としています。</t>
  </si>
  <si>
    <t>https://hope-seed.net/</t>
  </si>
  <si>
    <t>900万円</t>
  </si>
  <si>
    <t>近鉄湯の山線伊勢川島　から　徒歩40分</t>
  </si>
  <si>
    <t>農業サービス業（園芸サービス業を除く）</t>
  </si>
  <si>
    <t>（障）作業員</t>
  </si>
  <si>
    <t>実績なし</t>
  </si>
  <si>
    <t>勤務態度、習熟度、会社業績による_x000D_
「更新回数：上限なし」</t>
  </si>
  <si>
    <t>６ヵ月</t>
  </si>
  <si>
    <t>就業時間については相談に応じます。</t>
  </si>
  <si>
    <t>４週６休</t>
  </si>
  <si>
    <t>安東</t>
  </si>
  <si>
    <t>アンドウ</t>
  </si>
  <si>
    <t>サービス管理責任者</t>
  </si>
  <si>
    <t>059-327-6512</t>
  </si>
  <si>
    <t>s.andou@hope-seed.jp</t>
  </si>
  <si>
    <t>＊就労継続支援Ａ型事業所_x000D_
＊就業条件に応じて各種保険に加入します（法定どおり）。　　　＊週所定労働日数に応じて有給休暇を付与します（法定どおり）。_x000D_
_x000D_
＊近鉄湯の山線　川島駅より送迎あり。_x000D_
_x000D_
＊体験、見学、随時実施いたします。お気軽にお問合わせください_x000D_
＊ホームページ→ｈｔｔｐｓ：／／ｈｏｐｅ－ｓｅｅｄ．ｎｅｔ／　　　　　　　　　　　　　　　　　　　　　　　　　　　　　　【就労継続支援Ａ型事業所】　　　　　　　　　　　　　　　　　・就労継続支援Ａ型への応募にあたっては、お住まいの自治体にお　いてＡ型事業所の利用について支給決定を受ける必要があります・利用料：なし　　　　　　　　　　　　　　　　　　　　　　　・暫定支給決定期間後の雇用条件：変更なし　　　　　　　　　　　　　　　　　　　　　　　　　　　　　　　　　　　　　　　　　　　　エレベーター　（無）　　　電話対応　　　（有）　　　　　　　出入り口段差　（無）　　　点字設備　　　（無）　　　　　　　階段手すり　　（有）　　　車椅子移動　　（可）　　　　　　　トイレ洋式　　（有）　　　障害者用トイレ（無）　　　　　　　障害者雇用実績（無）　　　職場見学　　　（可）</t>
  </si>
  <si>
    <t>近鉄湯の山線　伊勢川島　から　車10分</t>
  </si>
  <si>
    <t>又は9時00分～18時00分の間の5時間程度</t>
  </si>
  <si>
    <t>日</t>
  </si>
  <si>
    <t>近鉄湯の山線伊勢川島　から　車10分</t>
  </si>
  <si>
    <t>24010-  824051</t>
  </si>
  <si>
    <t>2401-  6404-0</t>
  </si>
  <si>
    <t>岩田製麺所</t>
  </si>
  <si>
    <t>イワタセイメンジヨ</t>
  </si>
  <si>
    <t>事業主</t>
  </si>
  <si>
    <t>岩田　学</t>
  </si>
  <si>
    <t>〒510-8031</t>
  </si>
  <si>
    <t>三重県四日市市川北１丁目５－２０</t>
  </si>
  <si>
    <t>近鉄　川越富洲原</t>
  </si>
  <si>
    <t>059-365-3624</t>
  </si>
  <si>
    <t>乾麺の製造</t>
  </si>
  <si>
    <t>当社は、平成１３年９月に新工場に移転しましたので、作業環境も良く働きやすい職場です。</t>
  </si>
  <si>
    <t>昭和22年</t>
  </si>
  <si>
    <t>近鉄　川越富洲原　から　徒歩17分</t>
  </si>
  <si>
    <t>（１）（２）選択可・相談可_x000D_
（２）休憩６０分</t>
  </si>
  <si>
    <t>年末年始４日</t>
  </si>
  <si>
    <t>岩田　真二</t>
  </si>
  <si>
    <t>イワタ　シンジ</t>
  </si>
  <si>
    <t>080-3073-9019</t>
  </si>
  <si>
    <t>＊希望勤務時間については相談のうえ決定します。_x000D_
＊就業条件に応じて各種保険に加入します（法定通り）。_x000D_
＊詳しい仕事内容には、面接時に説明させていただきます。_x000D_
_x000D_
障害者雇用の経験があり、グループホーム等の施設担当者と緊密に情報交換をし、障害者の働き方の状況の把握に努めています。_x000D_
_x000D_
_x000D_
エレベーター　（無）　　電話応対　　　（無）_x000D_
出入り口段差　（無）　　点字設備　　　（無）_x000D_
階段手すり　　（有）　　車椅子移動　　（否）_x000D_
トイレ洋式　　（有）　　障害者用トイレ（無）_x000D_
障害者雇用実績（有）</t>
  </si>
  <si>
    <t>10,000円～</t>
  </si>
  <si>
    <t>(1)8時45分～12時00分</t>
  </si>
  <si>
    <t>(2)8時45分～15時00分</t>
  </si>
  <si>
    <t>2日以内</t>
  </si>
  <si>
    <t xml:space="preserve">主な業務_x000D_
・ＰＣ（エクセル、ワード）等を使ったデータ入力、加工_x000D_
　資料作成、ファイリング_x000D_
・取扱製品の工程管理_x000D_
・文書、帳票管理_x000D_
・その他庶務_x000D_
　郵務、データスキャン、事務用品の発注、事務所内外の清掃_x000D_
_x000D_
※本人の特性に応じ決定します_x000D_
※変更範囲「会社が定める業務」_x000D_
</t>
  </si>
  <si>
    <t>（障）データ入力・在宅勤務（就労継続支援Ａ型）／四日市</t>
  </si>
  <si>
    <t>24010-14689741</t>
  </si>
  <si>
    <t>2401-  4778-0</t>
  </si>
  <si>
    <t>四日市梱包　株式会社</t>
  </si>
  <si>
    <t>ヨッカイチコンポウ　カブシキガイシャ</t>
  </si>
  <si>
    <t>牧野　泰三</t>
  </si>
  <si>
    <t>〒510-8114</t>
  </si>
  <si>
    <t>三重県三重郡川越町大字亀崎新田７７－３１</t>
  </si>
  <si>
    <t>059-364-1141</t>
  </si>
  <si>
    <t>輸出入取扱い業務</t>
  </si>
  <si>
    <t>創業以来順調に業績を伸ばし、日本トランスシティ株式会杜の関連会社として、今後一層の発展が期待できる。</t>
  </si>
  <si>
    <t>派24-300667</t>
  </si>
  <si>
    <t>近鉄　川越富洲原　から　車15分</t>
  </si>
  <si>
    <t>こん包業</t>
  </si>
  <si>
    <t>Y60</t>
  </si>
  <si>
    <t>（障）検品</t>
  </si>
  <si>
    <t>078-06</t>
  </si>
  <si>
    <t>三重県三重郡川越町</t>
  </si>
  <si>
    <t>専用スペースあり</t>
  </si>
  <si>
    <t>就業時間は相談に応じます。</t>
  </si>
  <si>
    <t>牧野</t>
  </si>
  <si>
    <t>マキノ</t>
  </si>
  <si>
    <t>取締役</t>
  </si>
  <si>
    <t>059-364-9593</t>
  </si>
  <si>
    <t xml:space="preserve">＊勤務日数は相談に応じます。（週３日以上）_x000D_
　　　　　　　　　_x000D_
＊週の労働時間により各保険に加入します（法令通り）。_x000D_
＊年次有給休暇は所定労働日数により法定通り付与します。_x000D_
_x000D_
＊雇止めあり（７０歳）_x000D_
_x000D_
　_x000D_
_x000D_
　　・エレベーター　（無）　　　・階段手すり（有）_x000D_
　　・車椅子移動　　（不可）　　・出入口段差（無）_x000D_
　　・電話対応　　　（無）　　　・点字設備（無）_x000D_
　　・休憩室　　　　（有）　　　・トイレ洋式（有）_x000D_
　　・障害者用トイレ（無）　　　・障害者雇用実績（無）_x000D_
　　・職場見学　　　（可）　　_x000D_
　_x000D_
_x000D_
</t>
  </si>
  <si>
    <t>20,000円～35,000円</t>
  </si>
  <si>
    <t>又は9時00分～15時00分の間の5時間程度</t>
  </si>
  <si>
    <t>8時間</t>
  </si>
  <si>
    <t>・社会保険は加入します（適用範囲拡大適用事業所）（法定通り）_x000D_
_x000D_
・３月に期末賞与を支給する場合があります。_x000D_
_x000D_
・事前に連絡の上、応募書類（ハローワーク紹介状、履歴書）を_x000D_
　弊財団の採用担当宛にお送りください。_x000D_
_x000D_
・面接時、車での来所は可能ですが車通勤の許可は弊財団の規定に基づき、ご自宅から財団までの距離が２ｋｍ以上となりますので、あらかじめご了承ください。_x000D_
_x000D_
「更新上限：なし」_x000D_
_x000D_
_x000D_
　　・エレベーター　（無）　　・電話対応　　　（無）_x000D_
　　・出入口段差　　（有）　　・点字設備　　　（無）_x000D_
　　・階段手すり　　（有）　　・車椅子移動　　（不可）_x000D_
　　・トイレ洋式　　（有）　　・障害者用トイレ（有）_x000D_
　　・障害者雇用実績（有）　　・職場見学　　　（可）</t>
  </si>
  <si>
    <t>※店舗での軽作業、接客、清掃、販売、商品管理など_x000D_
_x000D_
※応募される方は事前にハローワークの『紹介状』の交付を受けて下さい。_x000D_
変更範囲：変更あり（社内規定により、勤務場所・職種・職務内容の変更の可能性がある。勤務地の変更を伴う場合は本人の事情を考慮する。）</t>
  </si>
  <si>
    <t xml:space="preserve">＊病院内の共用エリアの清掃、ゴミ回収・処理等_x000D_
　・患者用トイレ、院内ロビー、階段、廊下等の清掃_x000D_
　・一般ごみ、医療ごみの回収、分別（ゴミは少し重いです）_x000D_
　・その他_x000D_
_x000D_
【障害者トライアル雇用併用求人】_x000D_  「変更範囲　法人の定める業務」_x000D_
</t>
    <phoneticPr fontId="18"/>
  </si>
  <si>
    <t xml:space="preserve">◆本社屋内清掃（床、トイレ、ゴミ回収等）_x000D_
◆屋外清掃（掃き、除草等）_x000D_
◆備品片づけ、整理（用紙・備品の補充運搬等）_x000D_
_x000D_
※詳しい仕事の内容は面接時説明いたします_x000D_
_x000D_「変更範囲：会社の定める業務」_x000D_
</t>
    <phoneticPr fontId="18"/>
  </si>
  <si>
    <t>・工場内の清掃_x000D_
・機械周りの清掃_x000D_
・その他、軽作業_x000D_
_x000D_
＊清掃場所は本社、竹成工場_x000D_
＊詳しくは面接時にご説明します。_x000D_
_x000D_
【障害者トライアル雇用併用求人】_x000D_
_x000D_「変更範囲：会社の定める業務」</t>
    <phoneticPr fontId="18"/>
  </si>
  <si>
    <t>・主な仕事としては、_x000D_
　グループホーム（１ユニット９名）における_x000D_高齢者の介護の補助、施設の清掃、洗濯物をお願いします。_x000D_
_x000D_
・仕事内容は、本人の特性に応じて、_x000D_面接時にスタッフと相談のうえ決定します。_x000D_
_x000D_
「変更範囲：会社の定める業務」　「介護」</t>
    <phoneticPr fontId="18"/>
  </si>
  <si>
    <t>・主な仕事としては、_x000D_
　グループホーム（１ユニット９名）における_x000D_高齢者の介護の補助、施設の清掃、洗濯物をお願いします。_x000D_
_x000D_
・仕事内容は、本人の障害特性に応じて、_x000D_面接時に相談のうえ決定します。_x000D_
_x000D_
　「変更範囲：会社の定める業務」</t>
    <phoneticPr fontId="18"/>
  </si>
  <si>
    <t>＊販売商品の検品、点検および梱包等の業務です。_x000D_
・ペットフードの消費期限の印字された部分を確認する作業_x000D_
・各種シール貼り折り作業_x000D_
・各種箱折り作業_x000D_
　などの仕事を担当いただきます。_x000D_
_x000D_
＊上記のほかとして「施設外就労」_x000D_
　店舗に伺いし、商品の陳列や補充作業・清掃作業_x000D_
_x000D_
_x000D_「変更範囲：会社の定める業務」</t>
    <phoneticPr fontId="18"/>
  </si>
  <si>
    <t xml:space="preserve">◎施設外就労先にてパソコンを使用したデータ入力業務_x000D_
・ワード等を使用した文書や数値の入力作業_x000D_
◎不定期での軽作業あり_x000D_
・検品、書き作業、箱詰め作業等_x000D_
●月２２日～２３日の業務になります。_x000D_
・毎月の出勤カレンダーに沿う_x000D_
「変更範囲：変更なし」_x000D_
</t>
    <phoneticPr fontId="18"/>
  </si>
  <si>
    <t>２～３名のグループを組んで、各家庭や事務所の引越荷物を運ぶ仕事です。_x000D_
_x000D_
＊１日平２～３件の引越を担当します。_x000D_
＊タンス等重量物の運搬あり_x000D_
＊アシスタントとしての勤務です。_x000D_
_x000D_
※業務の変更範囲：変更無し</t>
    <phoneticPr fontId="18"/>
  </si>
  <si>
    <t>主な仕事内容は、製麺を箱詰作業、シールの貼り付け、検品作業、工場内の清掃（立ち作業です）を行っていただきます。_x000D_
_x000D_
「変更範囲：変更なし」</t>
    <phoneticPr fontId="18"/>
  </si>
  <si>
    <t>＊きのこ・農産物の生産・加工・梱包・配送補助・栽培、収穫作業
・袋詰め作業・配送に関わる前後作業等を行っていただきます。　　　　　　　　　　　　　　　　　　　　　　　　　　　　　　　　　　　　※事前の職場見学も可能です。　　　_x000D_
　　　　　　_x000D_
「業務の変更範囲：会社の定める業務」</t>
    <phoneticPr fontId="18"/>
  </si>
  <si>
    <t>＊会計事務・税務書類作成（パソコン取扱含む）_x000D_お客様からお預かりした帳簿書類データの入力整理_x000D_
_x000D_
入力は、ワード・エクセル・専用ソフトを使用します。_x000D_
_x000D_
「変更範囲：変更なし」</t>
    <phoneticPr fontId="18"/>
  </si>
  <si>
    <t>＊旅館に滞在するお客様が快適にすごせるように、_x000D_ベッドメイキング、浴室、トイレ清掃など客室を整える仕事です_x000D_
＊業務内容を仕事の流れに沿ってみていくと、_x000D_まず出勤とその日に担当する部屋割りリストをお渡しします。_x000D_お客様がチェックアウトすると、シーツやタオル、歯ブラシなどの備品と掃除道具をカートで運び、客室へ向かいます。_x000D_
　客室の換気をしたあとに、使用後のシーツや枕カバーなどの寝具をすべて取り外し、クリーニングした新しい寝具を整えます。_x000D_
　浴室やトイレ、洗面所などの水回りは、衛生管理と清潔感が大切　です。そのため、洗剤やブラシを使って念入りに清掃します。_x000D_
　タオルやバスマットを交換し、歯ブラシや石けんなどのアメニティの補充もお願いいたします。「変更範囲：会社の定める業務」</t>
    <phoneticPr fontId="18"/>
  </si>
  <si>
    <t>＊構内の美化業務を担当していただきます_x000D_
_x000D_
・構内における建屋内清掃作業_x000D_（廊下・デスク等の清掃）_x000D_
_x000D_
・構内における雑草取り、落ち葉等の清掃作業_x000D_（剪定まで可能であればお願いします）_x000D_
_x000D_
・仕事の内容については相談させてください_x000D_
_x000D_
「変更の範囲：会社の定める業務範囲」</t>
    <phoneticPr fontId="18"/>
  </si>
  <si>
    <t>ビジュアルビジョンが運営する「けあビジョンホーム四日市」のスタッフを募集します。_x000D_
_x000D_
認知症の方を対象とした「グループホーム」で介護職としてご利用者様が安心して生活できる場になるよう、サポートをします。ご自宅の次に安心できる場所になるよう一緒に頑張っていただける仲間を募集します。　　_x000D_
　　　　　　_x000D_
※変更範囲：変更なし_x000D_  ＜障がい者対象求人＞</t>
    <phoneticPr fontId="18"/>
  </si>
  <si>
    <t>日用雑貨商品の検品・ピッキング・仕分け・搬送、及び附帯作業をを行っていただきます。_x000D_
_x000D_
＊ヘルメット・作業服（上下）・手袋・エプロン貸与いたします。_x000D_
＊安全靴は自己負担です。_x000D_
＊外国籍の方歓迎します。_x000D_（日常会話、日本語能力試験４級程度の日本語ができる方）_x000D_
＊自車通勤できる方歓迎します。_x000D_
_x000D_
「変更範囲：変更なし」</t>
    <phoneticPr fontId="18"/>
  </si>
  <si>
    <t>定温倉庫（０度、１３度）内での生鮮・加工食品の検品・仕分け・搬送作業。_x000D_
_x000D_
※作業服（上・下）・帽子・防寒着・手袋は会社から貸与。_x000D_安全靴は自己負担。_x000D_
_x000D_
※外国籍の方は、日常会話・日本語能力４級程度の日本語ができること。_x000D_
_x000D_
【仕事内容変更範囲：なし】</t>
    <phoneticPr fontId="18"/>
  </si>
  <si>
    <t>◎金属部品のコーティング工場でのお仕事です。_x000D_
_x000D_
・コーティング前の自動車軽量部品を指定された専用枠の中に決まった個数をセットする作業。_x000D_
・商品発送のための包装・出荷ダンボールへの箱詰め作業。_x000D_
・立ち仕事になります。_x000D_
変更範囲：変更なし</t>
    <phoneticPr fontId="18"/>
  </si>
  <si>
    <t xml:space="preserve">◎在宅にて個人所有のパソコンを使用したデータ入力_x000D_
・ワード等を使用した文書や数値の入力作業_x000D_
・業務内容はメール等を利用して指示いたします。_x000D_
・月に１度、事業所（作業場含む）へ来所して頂き面談が必要になります。_x000D_
（所要時間３０分程度）_x000D_
・面談可能地域：三重県四日市市、愛知県弥富市_x000D_
●通所勤務も可_x000D_
●月２２日～２３日の業務になります。_x000D_
※勤務開始、休憩、勤務終了等の連絡にて勤務管理を行います。_x000D_
「変更範囲：変更なし」_x000D_
</t>
    <phoneticPr fontId="18"/>
  </si>
  <si>
    <t>＊ゴムホース部品の出荷検品作業をしていただきます。_x000D_
_x000D_
・箱に入れられた製品を箱から取出し、目視にて検品していただき、再び箱に戻し製品置場まで運んでいただく作業になります。_x000D_（必要な本数を秤で計量検品を行います。簡単な計算があります）_x000D_
_x000D_
・立ち仕事で同じ作業をこつこつと根気よく続けられる方歓迎！！_x000D_
_x000D_
_x000D_「変更範囲：会社の定める業務」</t>
    <phoneticPr fontId="18"/>
  </si>
  <si>
    <t>・同事業所にて仕分け作業を行う従業員が出入りする際の_x000D_手荷物検査_x000D_
・事務作業（資格不要）_x000D_
・宅配用荷物の仕分け作業_x000D_
すぐに覚えられる簡単な仕事です。_x000D_
　　　　　　　　　　　　　　　　　　　　　　　　　　　　　　_x000D_
＊働き方改革関連認定企業_x000D_
＊ご応募される方は、ハローワークから「紹介状」の交付を受けて_x000D_ください。　　　　　　　　　　　　　　　　　　　　　　　　「変更範囲：変更なし」</t>
    <phoneticPr fontId="18"/>
  </si>
  <si>
    <t>三重県・名古屋を中心とした大型パチンコチェーン店にて_x000D_
_x000D_
＊パチンコホール内でのお客様のご案内、対応等の接客業務_x000D_
_x000D_
＊店内の巡回、店内清掃、備品のセッティング等_x000D_
_x000D_
_x000D_【　丁寧な研修システムがありますので_x000D_安心してご応募ください　】_x000D_
_x000D_
「変更範囲：変更なし」</t>
    <phoneticPr fontId="18"/>
  </si>
  <si>
    <t>【主な業務】_x000D_
・更衣室、トイレ、休憩室等、共用部分の清掃_x000D_（女子更衣室、女子トイレを含む）_x000D_屋内が中心の清掃業務です。_x000D_
_x000D_
＊「女子更衣室の清掃業務のため女性限定」_x000D_男女雇用機会均等法第５条除外求人_x000D_
_x000D_
「変更範囲：会社の定める業務」</t>
    <phoneticPr fontId="18"/>
  </si>
  <si>
    <t>＊菌床きのこの関連作業をしていただきます。_x000D_
_x000D_
　・きのこの栽培収穫作業_x000D_
　・きのこの袋詰め作業_x000D_
　・きのこの乾燥関連作業（軸切り・乾燥製品作り）_x000D_
　・シール貼り作業　等を行っていただきます。_x000D_
_x000D_
「変更範囲：グループ内の業務」</t>
    <phoneticPr fontId="18"/>
  </si>
  <si>
    <t>小口現金管理、入金処理、データ入力、請求書発行、ファイリング庶務全般、電話対応（多め）_x000D_
_x000D_
＊変更範囲：変更なし   ＜障害者対象求人＞</t>
    <phoneticPr fontId="18"/>
  </si>
  <si>
    <t>■清掃業務_x000D_
・事務所エリアの拭き掃除、掃き掃除、ゴミの収集と指定場所への廃棄_x000D_
・現場エリアのゴミ拾い　※屋内外両方の仕事で、現場としては段差が非常に多い_x000D_
※熱中症対策で空調服支給_x000D_
_x000D_
■事務作業補助_x000D_
・事務所内における入力作業、事務消耗品、備品の発注業務補助、納品物の検品、台車での運搬_x000D_
・お弁当発注、事務消耗品費の補充など_x000D_
※業務の変更範囲：なし</t>
    <phoneticPr fontId="18"/>
  </si>
  <si>
    <t>■学校給食センター内の野菜下処理業務、洗浄業務です■_x000D_
・一つ一つ丁寧に教えますので未経験の方もご安心下さい！_x000D_
・同僚スタッフと連携して仕事を行います_x000D_
【野菜下処理】洗浄・皮むき・ヘタ取り・芯取りなど_x000D_
【洗浄】　各学校から戻ってきた食器・食缶や調理器具を_x000D_浸漬槽や手洗いで下洗いして食器洗浄機にかけます_x000D_
※約９，０００食提供しています！_x000D_
※立ち仕事になりますので体力が必要です_x000D_
※仕事内容は習熟度に応じて変動可能です_x000D_
※面接時にご経験等を伺い、ご相談のうえ業務内容を決めていきます_x000D_
変更の範囲：会社の定める業務</t>
    <phoneticPr fontId="18"/>
  </si>
  <si>
    <t>★工場内の清掃業務をお任せします_x000D_
・事務所、会議室、トイレなど_x000D_
・その他、玄関や敷地内屋外など_x000D_
_x000D_
その他、時間が空いた時に、郵送物の仕分けや_x000D_食堂の準備などをお任せすることがあります。　　　　　_x000D_
_x000D_
【障害者専用求人】</t>
    <phoneticPr fontId="18"/>
  </si>
  <si>
    <t>＊就労継続支援Ａ型事業所「グラン・ブルー」_x000D_
_x000D_
＊自動車小物部品の組付け・検品・検査をするお仕事_x000D_電子部品の組付け・検査をするお仕事_x000D_
　_x000D_
＊施設外就労ではボンドを使った組付け・スティック補充のお仕事_x000D_
_x000D_
_x000D_「変更範囲：会社の定める業務」</t>
    <phoneticPr fontId="18"/>
  </si>
  <si>
    <t>○</t>
    <phoneticPr fontId="18"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</si>
</sst>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
  </numFmts>
  <fonts count="46"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b/>
      <sz val="22"/>
      <color theme="1"/>
      <name val="ＭＳ Ｐゴシック"/>
      <family val="3"/>
      <charset val="128"/>
      <scheme val="minor"/>
    </font>
    <font>
      <b/>
      <sz val="14"/>
      <color theme="1"/>
      <name val="ＭＳ Ｐゴシック"/>
      <family val="3"/>
      <charset val="128"/>
      <scheme val="minor"/>
    </font>
    <font>
      <b/>
      <sz val="9"/>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b/>
      <sz val="14"/>
      <color theme="1"/>
      <name val="ＭＳ ゴシック"/>
      <family val="3"/>
      <charset val="128"/>
    </font>
    <font>
      <b/>
      <sz val="8"/>
      <color theme="1"/>
      <name val="ＭＳ Ｐゴシック"/>
      <family val="3"/>
      <charset val="128"/>
      <scheme val="minor"/>
    </font>
    <font>
      <b/>
      <sz val="16"/>
      <color theme="1"/>
      <name val="ＭＳ ゴシック"/>
      <family val="3"/>
      <charset val="128"/>
    </font>
    <font>
      <b/>
      <sz val="36"/>
      <color theme="1"/>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name val="ＭＳ Ｐゴシック"/>
      <family val="2"/>
      <charset val="128"/>
      <scheme val="minor"/>
    </font>
    <font>
      <b/>
      <sz val="20"/>
      <color theme="1"/>
      <name val="ＭＳ ゴシック"/>
      <family val="3"/>
      <charset val="128"/>
    </font>
    <font>
      <b/>
      <sz val="18"/>
      <color theme="1"/>
      <name val="ＭＳ ゴシック"/>
      <family val="3"/>
      <charset val="128"/>
    </font>
    <font>
      <sz val="20"/>
      <color theme="1"/>
      <name val="ＭＳ Ｐゴシック"/>
      <family val="3"/>
      <charset val="128"/>
      <scheme val="minor"/>
    </font>
    <font>
      <sz val="14"/>
      <color theme="1"/>
      <name val="ＭＳ Ｐゴシック"/>
      <family val="3"/>
      <charset val="128"/>
      <scheme val="minor"/>
    </font>
    <font>
      <b/>
      <sz val="24"/>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sz val="18"/>
      <color theme="1"/>
      <name val="ＭＳ Ｐ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90">
    <xf numFmtId="0" fontId="0" fillId="0" borderId="0" xfId="0">
      <alignment vertical="center"/>
    </xf>
    <xf numFmtId="58" fontId="0" fillId="0" borderId="0" xfId="0" applyNumberFormat="1">
      <alignment vertical="center"/>
    </xf>
    <xf numFmtId="0" fontId="0" fillId="0" borderId="0" xfId="0" applyAlignment="1">
      <alignment vertical="center" wrapText="1"/>
    </xf>
    <xf numFmtId="0" fontId="21" fillId="0" borderId="0" xfId="0" applyFont="1" applyAlignment="1">
      <alignment horizontal="left" vertical="center" wrapText="1"/>
    </xf>
    <xf numFmtId="0" fontId="21" fillId="0" borderId="11" xfId="0" applyFont="1" applyBorder="1" applyAlignment="1">
      <alignment horizontal="center" vertical="center" wrapText="1"/>
    </xf>
    <xf numFmtId="0" fontId="21" fillId="0" borderId="0" xfId="0" applyFont="1" applyAlignment="1">
      <alignment horizontal="center" vertical="center" wrapText="1"/>
    </xf>
    <xf numFmtId="0" fontId="25" fillId="0" borderId="0" xfId="0" applyFont="1" applyAlignment="1">
      <alignment horizontal="left" vertical="center" wrapText="1"/>
    </xf>
    <xf numFmtId="0" fontId="25" fillId="0" borderId="0" xfId="0" applyFont="1" applyAlignment="1">
      <alignment horizontal="center" vertical="center" textRotation="255" wrapText="1"/>
    </xf>
    <xf numFmtId="0" fontId="21" fillId="0" borderId="0" xfId="0" applyFont="1" applyAlignment="1">
      <alignment horizontal="center" vertical="center" textRotation="255" wrapText="1"/>
    </xf>
    <xf numFmtId="0" fontId="0" fillId="0" borderId="11" xfId="0" applyBorder="1" applyAlignment="1">
      <alignment vertical="center" wrapText="1"/>
    </xf>
    <xf numFmtId="0" fontId="26" fillId="0" borderId="11" xfId="0" applyFont="1" applyBorder="1" applyAlignment="1">
      <alignment vertical="center" wrapText="1"/>
    </xf>
    <xf numFmtId="0" fontId="0" fillId="0" borderId="11" xfId="0" applyBorder="1" applyAlignment="1">
      <alignment horizontal="center" vertical="center" textRotation="255"/>
    </xf>
    <xf numFmtId="0" fontId="19" fillId="0" borderId="10" xfId="0" applyFont="1" applyBorder="1" applyAlignment="1">
      <alignment vertical="center"/>
    </xf>
    <xf numFmtId="176" fontId="20" fillId="0" borderId="10" xfId="0" applyNumberFormat="1" applyFont="1" applyBorder="1" applyAlignment="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center" textRotation="255"/>
    </xf>
    <xf numFmtId="0" fontId="25" fillId="0" borderId="0" xfId="0" applyFont="1" applyAlignment="1">
      <alignment horizontal="center" vertical="center" textRotation="255"/>
    </xf>
    <xf numFmtId="0" fontId="23" fillId="0" borderId="0" xfId="0" applyFont="1" applyBorder="1" applyAlignment="1">
      <alignment horizontal="center" vertical="center"/>
    </xf>
    <xf numFmtId="0" fontId="23" fillId="0" borderId="0" xfId="0" applyFont="1" applyBorder="1" applyAlignment="1">
      <alignment horizontal="left" vertical="center"/>
    </xf>
    <xf numFmtId="0" fontId="24" fillId="0" borderId="0" xfId="0" applyFont="1" applyBorder="1" applyAlignment="1">
      <alignment horizontal="left" vertical="center"/>
    </xf>
    <xf numFmtId="14" fontId="0" fillId="0" borderId="0" xfId="0" applyNumberFormat="1">
      <alignment vertical="center"/>
    </xf>
    <xf numFmtId="0" fontId="21" fillId="0" borderId="11" xfId="0" applyNumberFormat="1" applyFont="1" applyBorder="1" applyAlignment="1">
      <alignment horizontal="center" vertical="center" wrapText="1"/>
    </xf>
    <xf numFmtId="0" fontId="21" fillId="0" borderId="11" xfId="0" applyNumberFormat="1" applyFont="1" applyBorder="1" applyAlignment="1">
      <alignment horizontal="center" vertical="center" textRotation="255" wrapText="1"/>
    </xf>
    <xf numFmtId="0" fontId="25" fillId="0" borderId="11" xfId="0" applyNumberFormat="1" applyFont="1" applyBorder="1" applyAlignment="1">
      <alignment horizontal="center" vertical="center" textRotation="255" wrapText="1"/>
    </xf>
    <xf numFmtId="0" fontId="26" fillId="0" borderId="11" xfId="0" applyFont="1" applyBorder="1" applyAlignment="1">
      <alignment vertical="center" textRotation="255" shrinkToFit="1"/>
    </xf>
    <xf numFmtId="177" fontId="0" fillId="0" borderId="11" xfId="0" applyNumberFormat="1" applyBorder="1" applyAlignment="1">
      <alignment horizontal="center" vertical="center" textRotation="255" wrapText="1"/>
    </xf>
    <xf numFmtId="177" fontId="27" fillId="0" borderId="11" xfId="0" applyNumberFormat="1" applyFont="1" applyBorder="1" applyAlignment="1">
      <alignment horizontal="center" vertical="center" textRotation="255" wrapText="1"/>
    </xf>
    <xf numFmtId="177" fontId="27" fillId="0" borderId="11" xfId="0" applyNumberFormat="1" applyFont="1" applyBorder="1" applyAlignment="1">
      <alignment vertical="center" wrapText="1"/>
    </xf>
    <xf numFmtId="0" fontId="0" fillId="33" borderId="0" xfId="0" applyFill="1">
      <alignment vertical="center"/>
    </xf>
    <xf numFmtId="47" fontId="0" fillId="0" borderId="0" xfId="0" applyNumberFormat="1">
      <alignment vertical="center"/>
    </xf>
    <xf numFmtId="0" fontId="28" fillId="0" borderId="11" xfId="0" applyFont="1" applyBorder="1" applyAlignment="1">
      <alignment vertical="center" wrapText="1"/>
    </xf>
    <xf numFmtId="0" fontId="25" fillId="0" borderId="11" xfId="0" applyFont="1" applyBorder="1" applyAlignment="1">
      <alignment horizontal="center" vertical="center" wrapText="1"/>
    </xf>
    <xf numFmtId="0" fontId="19" fillId="0" borderId="0" xfId="0" applyFont="1" applyAlignment="1">
      <alignment horizontal="left" vertical="center"/>
    </xf>
    <xf numFmtId="0" fontId="19" fillId="0" borderId="0" xfId="0" applyFont="1" applyBorder="1" applyAlignment="1">
      <alignment horizontal="left" vertical="center"/>
    </xf>
    <xf numFmtId="0" fontId="30" fillId="0" borderId="0" xfId="0" applyFont="1" applyAlignment="1">
      <alignment horizontal="center" vertical="center" wrapText="1"/>
    </xf>
    <xf numFmtId="0" fontId="19" fillId="0" borderId="0" xfId="0" applyFont="1" applyAlignment="1">
      <alignment horizontal="center" vertical="center"/>
    </xf>
    <xf numFmtId="0" fontId="0" fillId="0" borderId="0" xfId="0" applyNumberFormat="1" applyAlignment="1">
      <alignment horizontal="center" vertical="center"/>
    </xf>
    <xf numFmtId="0" fontId="29" fillId="0" borderId="0" xfId="0" applyFont="1" applyAlignment="1">
      <alignment vertical="center" wrapText="1"/>
    </xf>
    <xf numFmtId="0" fontId="29" fillId="0" borderId="0" xfId="0" applyFont="1" applyAlignment="1">
      <alignment vertical="center"/>
    </xf>
    <xf numFmtId="0" fontId="31" fillId="0" borderId="0" xfId="0" applyFont="1" applyAlignment="1">
      <alignment vertical="center"/>
    </xf>
    <xf numFmtId="0" fontId="31" fillId="0" borderId="0" xfId="0" applyFont="1" applyAlignment="1">
      <alignment vertical="center" wrapText="1"/>
    </xf>
    <xf numFmtId="0" fontId="27" fillId="0" borderId="11" xfId="0" applyNumberFormat="1" applyFont="1" applyBorder="1" applyAlignment="1">
      <alignment horizontal="center" vertical="center" wrapText="1"/>
    </xf>
    <xf numFmtId="0" fontId="0" fillId="0" borderId="11" xfId="0" applyBorder="1" applyAlignment="1">
      <alignment horizontal="center" vertical="center" wrapText="1"/>
    </xf>
    <xf numFmtId="0" fontId="22" fillId="0" borderId="0" xfId="0" applyFont="1" applyBorder="1" applyAlignment="1">
      <alignment horizontal="left" vertical="center"/>
    </xf>
    <xf numFmtId="0" fontId="19" fillId="0" borderId="0" xfId="0" quotePrefix="1" applyFont="1" applyAlignment="1">
      <alignment horizontal="center" vertical="center"/>
    </xf>
    <xf numFmtId="0" fontId="25" fillId="0" borderId="0" xfId="0" applyFont="1" applyAlignment="1">
      <alignment horizontal="center" vertical="center" wrapText="1"/>
    </xf>
    <xf numFmtId="0" fontId="0" fillId="0" borderId="0" xfId="0" applyFill="1">
      <alignment vertical="center"/>
    </xf>
    <xf numFmtId="0" fontId="34" fillId="33" borderId="0" xfId="0" applyFont="1" applyFill="1">
      <alignment vertical="center"/>
    </xf>
    <xf numFmtId="11" fontId="0" fillId="0" borderId="0" xfId="0" applyNumberFormat="1">
      <alignment vertical="center"/>
    </xf>
    <xf numFmtId="0" fontId="33" fillId="0" borderId="0" xfId="0" applyFont="1" applyBorder="1" applyAlignment="1">
      <alignment horizontal="center" vertical="center"/>
    </xf>
    <xf numFmtId="0" fontId="20" fillId="0" borderId="11" xfId="0" applyFont="1" applyBorder="1" applyAlignment="1">
      <alignment horizontal="center" vertical="center" wrapText="1"/>
    </xf>
    <xf numFmtId="0" fontId="35" fillId="0" borderId="11" xfId="0" applyFont="1" applyBorder="1" applyAlignment="1">
      <alignment vertical="center" wrapText="1"/>
    </xf>
    <xf numFmtId="0" fontId="35" fillId="0" borderId="11" xfId="0" applyFont="1" applyBorder="1" applyAlignment="1">
      <alignment horizontal="center" vertical="center" wrapText="1"/>
    </xf>
    <xf numFmtId="0" fontId="35" fillId="0" borderId="11" xfId="0" applyFont="1" applyBorder="1" applyAlignment="1">
      <alignment horizontal="center" vertical="center" textRotation="255"/>
    </xf>
    <xf numFmtId="0" fontId="35" fillId="0" borderId="11" xfId="0" applyFont="1" applyBorder="1" applyAlignment="1">
      <alignment vertical="center" textRotation="255" shrinkToFit="1"/>
    </xf>
    <xf numFmtId="0" fontId="35" fillId="0" borderId="11" xfId="0" applyNumberFormat="1" applyFont="1" applyBorder="1" applyAlignment="1">
      <alignment horizontal="center" vertical="center" wrapText="1"/>
    </xf>
    <xf numFmtId="177" fontId="35" fillId="0" borderId="11" xfId="0" applyNumberFormat="1" applyFont="1" applyBorder="1" applyAlignment="1">
      <alignment vertical="center" wrapText="1"/>
    </xf>
    <xf numFmtId="177" fontId="35" fillId="0" borderId="11" xfId="0" applyNumberFormat="1" applyFont="1" applyBorder="1" applyAlignment="1">
      <alignment horizontal="center" vertical="center" textRotation="255" wrapText="1"/>
    </xf>
    <xf numFmtId="0" fontId="36" fillId="0" borderId="11" xfId="0" applyFont="1" applyBorder="1" applyAlignment="1">
      <alignment vertical="center" wrapText="1"/>
    </xf>
    <xf numFmtId="177" fontId="36" fillId="0" borderId="11" xfId="0" applyNumberFormat="1" applyFont="1" applyBorder="1" applyAlignment="1">
      <alignment vertical="center" wrapText="1"/>
    </xf>
    <xf numFmtId="0" fontId="33" fillId="0" borderId="0" xfId="0" applyFont="1" applyBorder="1" applyAlignment="1">
      <alignment vertical="center"/>
    </xf>
    <xf numFmtId="0" fontId="33" fillId="0" borderId="0" xfId="0" applyFont="1" applyBorder="1" applyAlignment="1">
      <alignment horizontal="left" vertical="center"/>
    </xf>
    <xf numFmtId="0" fontId="38" fillId="0" borderId="0" xfId="0" applyFont="1" applyAlignment="1">
      <alignment vertical="center" wrapText="1"/>
    </xf>
    <xf numFmtId="0" fontId="39" fillId="0" borderId="0" xfId="0" applyFont="1" applyAlignment="1">
      <alignment vertical="center"/>
    </xf>
    <xf numFmtId="0" fontId="39" fillId="0" borderId="0" xfId="0" applyFont="1" applyAlignment="1">
      <alignment vertical="center" wrapText="1"/>
    </xf>
    <xf numFmtId="0" fontId="22" fillId="0" borderId="0" xfId="0" applyFont="1" applyBorder="1" applyAlignment="1">
      <alignment vertical="center"/>
    </xf>
    <xf numFmtId="0" fontId="32" fillId="0" borderId="0" xfId="0" applyFont="1" applyBorder="1" applyAlignment="1">
      <alignment horizontal="center" vertical="center"/>
    </xf>
    <xf numFmtId="0" fontId="42" fillId="0" borderId="0" xfId="0" applyFont="1" applyBorder="1" applyAlignment="1">
      <alignment vertical="top"/>
    </xf>
    <xf numFmtId="0" fontId="32" fillId="0" borderId="0" xfId="0" applyFont="1" applyBorder="1" applyAlignment="1">
      <alignment vertical="top"/>
    </xf>
    <xf numFmtId="0" fontId="21" fillId="34" borderId="0" xfId="0" applyFont="1" applyFill="1" applyBorder="1" applyAlignment="1">
      <alignment horizontal="left" vertical="center"/>
    </xf>
    <xf numFmtId="0" fontId="40" fillId="34" borderId="0" xfId="0" applyFont="1" applyFill="1" applyBorder="1" applyAlignment="1">
      <alignment vertical="center" shrinkToFit="1"/>
    </xf>
    <xf numFmtId="0" fontId="19" fillId="34" borderId="0" xfId="0" applyFont="1" applyFill="1" applyBorder="1" applyAlignment="1">
      <alignment vertical="center"/>
    </xf>
    <xf numFmtId="0" fontId="31" fillId="0" borderId="0" xfId="0" applyFont="1" applyAlignment="1">
      <alignment horizontal="left" vertical="center"/>
    </xf>
    <xf numFmtId="0" fontId="21" fillId="0" borderId="0" xfId="0" applyFont="1" applyBorder="1" applyAlignment="1">
      <alignment horizontal="left" vertical="center"/>
    </xf>
    <xf numFmtId="0" fontId="19" fillId="35" borderId="0" xfId="0" applyFont="1" applyFill="1" applyAlignment="1">
      <alignment horizontal="left" vertical="center"/>
    </xf>
    <xf numFmtId="0" fontId="22" fillId="35" borderId="0" xfId="0" applyFont="1" applyFill="1" applyBorder="1" applyAlignment="1">
      <alignment horizontal="left" vertical="center"/>
    </xf>
    <xf numFmtId="0" fontId="19" fillId="35" borderId="0" xfId="0" applyFont="1" applyFill="1" applyBorder="1" applyAlignment="1">
      <alignment horizontal="left" vertical="center"/>
    </xf>
    <xf numFmtId="0" fontId="33" fillId="35" borderId="0" xfId="0" applyFont="1" applyFill="1" applyBorder="1" applyAlignment="1">
      <alignment vertical="center"/>
    </xf>
    <xf numFmtId="0" fontId="41" fillId="35" borderId="0" xfId="0" applyFont="1" applyFill="1" applyBorder="1" applyAlignment="1">
      <alignment vertical="center" wrapText="1"/>
    </xf>
    <xf numFmtId="0" fontId="23" fillId="0" borderId="0" xfId="0" applyFont="1" applyBorder="1" applyAlignment="1">
      <alignment horizontal="left" vertical="center"/>
    </xf>
    <xf numFmtId="0" fontId="33" fillId="0" borderId="0" xfId="0" applyFont="1" applyBorder="1" applyAlignment="1">
      <alignment horizontal="left" vertical="top"/>
    </xf>
    <xf numFmtId="0" fontId="21" fillId="0" borderId="0" xfId="0" applyFont="1" applyBorder="1" applyAlignment="1">
      <alignment horizontal="center" vertical="center"/>
    </xf>
    <xf numFmtId="0" fontId="32" fillId="0" borderId="0" xfId="0" applyFont="1" applyAlignment="1">
      <alignment horizontal="center" vertical="center"/>
    </xf>
    <xf numFmtId="0" fontId="19" fillId="0" borderId="10" xfId="0" applyFont="1" applyBorder="1" applyAlignment="1">
      <alignment horizontal="center" vertical="center" shrinkToFit="1"/>
    </xf>
    <xf numFmtId="0" fontId="23" fillId="35" borderId="0" xfId="0" applyFont="1" applyFill="1" applyBorder="1" applyAlignment="1">
      <alignment horizontal="left" vertical="center" wrapText="1"/>
    </xf>
    <xf numFmtId="0" fontId="20" fillId="35" borderId="0" xfId="0" applyFont="1" applyFill="1" applyBorder="1" applyAlignment="1">
      <alignment horizontal="left" vertical="center" wrapText="1"/>
    </xf>
    <xf numFmtId="0" fontId="41" fillId="35" borderId="0" xfId="0" applyFont="1" applyFill="1" applyBorder="1" applyAlignment="1">
      <alignment horizontal="left" vertical="top" wrapText="1"/>
    </xf>
    <xf numFmtId="0" fontId="45" fillId="34" borderId="0" xfId="0" applyFont="1" applyFill="1" applyBorder="1" applyAlignment="1">
      <alignment horizontal="center" vertical="top" shrinkToFit="1"/>
    </xf>
    <xf numFmtId="0" fontId="44" fillId="0" borderId="0" xfId="0" applyFont="1" applyBorder="1" applyAlignment="1">
      <alignment horizont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image4.jpeg" Type="http://schemas.openxmlformats.org/officeDocument/2006/relationships/image"/><Relationship Id="rId5" Target="../media/image5.png" Type="http://schemas.openxmlformats.org/officeDocument/2006/relationships/image"/><Relationship Id="rId6" Target="../media/image6.png" Type="http://schemas.openxmlformats.org/officeDocument/2006/relationships/image"/><Relationship Id="rId7" Target="../media/image7.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14</xdr:col>
      <xdr:colOff>694764</xdr:colOff>
      <xdr:row>2</xdr:row>
      <xdr:rowOff>605118</xdr:rowOff>
    </xdr:from>
    <xdr:to>
      <xdr:col>16</xdr:col>
      <xdr:colOff>235323</xdr:colOff>
      <xdr:row>3</xdr:row>
      <xdr:rowOff>179294</xdr:rowOff>
    </xdr:to>
    <xdr:sp macro="" textlink="">
      <xdr:nvSpPr>
        <xdr:cNvPr id="20" name="テキスト ボックス 19"/>
        <xdr:cNvSpPr txBox="1"/>
      </xdr:nvSpPr>
      <xdr:spPr>
        <a:xfrm>
          <a:off x="10567146" y="1759324"/>
          <a:ext cx="1064559" cy="33617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  </a:t>
          </a:r>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旧</a:t>
          </a:r>
          <a:r>
            <a:rPr kumimoji="1" lang="en-US" altLang="ja-JP" sz="800">
              <a:latin typeface="HG丸ｺﾞｼｯｸM-PRO" panose="020F0600000000000000" pitchFamily="50" charset="-128"/>
              <a:ea typeface="HG丸ｺﾞｼｯｸM-PRO" panose="020F0600000000000000" pitchFamily="50" charset="-128"/>
            </a:rPr>
            <a:t>Twitter)</a:t>
          </a:r>
        </a:p>
        <a:p>
          <a:endParaRPr kumimoji="1" lang="en-US" altLang="ja-JP" sz="900">
            <a:latin typeface="HG丸ｺﾞｼｯｸM-PRO" panose="020F0600000000000000" pitchFamily="50" charset="-128"/>
            <a:ea typeface="HG丸ｺﾞｼｯｸM-PRO" panose="020F0600000000000000" pitchFamily="50" charset="-128"/>
          </a:endParaRPr>
        </a:p>
        <a:p>
          <a:endParaRPr kumimoji="1" lang="ja-JP" altLang="en-US" sz="1100"/>
        </a:p>
      </xdr:txBody>
    </xdr:sp>
    <xdr:clientData/>
  </xdr:twoCellAnchor>
  <xdr:twoCellAnchor>
    <xdr:from>
      <xdr:col>12</xdr:col>
      <xdr:colOff>387057</xdr:colOff>
      <xdr:row>17</xdr:row>
      <xdr:rowOff>825233</xdr:rowOff>
    </xdr:from>
    <xdr:to>
      <xdr:col>13</xdr:col>
      <xdr:colOff>490965</xdr:colOff>
      <xdr:row>18</xdr:row>
      <xdr:rowOff>532862</xdr:rowOff>
    </xdr:to>
    <xdr:sp macro="" textlink="">
      <xdr:nvSpPr>
        <xdr:cNvPr id="8" name="テキスト ボックス 7"/>
        <xdr:cNvSpPr txBox="1"/>
      </xdr:nvSpPr>
      <xdr:spPr>
        <a:xfrm>
          <a:off x="8735439" y="10137321"/>
          <a:ext cx="865908" cy="5704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丸ｺﾞｼｯｸM-PRO" panose="020F0600000000000000" pitchFamily="50" charset="-128"/>
              <a:ea typeface="HG丸ｺﾞｼｯｸM-PRO" panose="020F0600000000000000" pitchFamily="50" charset="-128"/>
            </a:rPr>
            <a:t>　　　　　　　</a:t>
          </a:r>
        </a:p>
      </xdr:txBody>
    </xdr:sp>
    <xdr:clientData/>
  </xdr:twoCellAnchor>
  <xdr:twoCellAnchor>
    <xdr:from>
      <xdr:col>13</xdr:col>
      <xdr:colOff>27085</xdr:colOff>
      <xdr:row>2</xdr:row>
      <xdr:rowOff>189131</xdr:rowOff>
    </xdr:from>
    <xdr:to>
      <xdr:col>13</xdr:col>
      <xdr:colOff>541934</xdr:colOff>
      <xdr:row>3</xdr:row>
      <xdr:rowOff>47759</xdr:rowOff>
    </xdr:to>
    <xdr:pic>
      <xdr:nvPicPr>
        <xdr:cNvPr id="11" name="図 10"/>
        <xdr:cNvPicPr>
          <a:picLocks noChangeAspect="1"/>
        </xdr:cNvPicPr>
      </xdr:nvPicPr>
      <xdr:blipFill>
        <a:blip xmlns:r="http://schemas.openxmlformats.org/officeDocument/2006/relationships" r:embed="rId1" cstate="print">
          <a:biLevel thresh="75000"/>
          <a:extLst>
            <a:ext uri="{28A0092B-C50C-407E-A947-70E740481C1C}">
              <a14:useLocalDpi xmlns:a14="http://schemas.microsoft.com/office/drawing/2010/main" val="0"/>
            </a:ext>
          </a:extLst>
        </a:blip>
        <a:srcRect/>
        <a:stretch>
          <a:fillRect/>
        </a:stretch>
      </xdr:blipFill>
      <xdr:spPr bwMode="auto">
        <a:xfrm>
          <a:off x="9137467" y="1343337"/>
          <a:ext cx="514849" cy="620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703375</xdr:colOff>
      <xdr:row>1</xdr:row>
      <xdr:rowOff>458354</xdr:rowOff>
    </xdr:from>
    <xdr:to>
      <xdr:col>18</xdr:col>
      <xdr:colOff>347383</xdr:colOff>
      <xdr:row>3</xdr:row>
      <xdr:rowOff>341449</xdr:rowOff>
    </xdr:to>
    <xdr:pic>
      <xdr:nvPicPr>
        <xdr:cNvPr id="13" name="図 1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37757" y="1130707"/>
          <a:ext cx="1134391" cy="11269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369795</xdr:colOff>
      <xdr:row>1</xdr:row>
      <xdr:rowOff>291351</xdr:rowOff>
    </xdr:from>
    <xdr:to>
      <xdr:col>15</xdr:col>
      <xdr:colOff>212918</xdr:colOff>
      <xdr:row>2</xdr:row>
      <xdr:rowOff>67235</xdr:rowOff>
    </xdr:to>
    <xdr:sp macro="" textlink="">
      <xdr:nvSpPr>
        <xdr:cNvPr id="15" name="正方形/長方形 14"/>
        <xdr:cNvSpPr/>
      </xdr:nvSpPr>
      <xdr:spPr>
        <a:xfrm>
          <a:off x="9480177" y="963704"/>
          <a:ext cx="1367123" cy="2577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rPr>
            <a:t>HW</a:t>
          </a:r>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四日市</a:t>
          </a:r>
          <a:r>
            <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rPr>
            <a:t>LINE</a:t>
          </a:r>
          <a:endPar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10</xdr:col>
      <xdr:colOff>190508</xdr:colOff>
      <xdr:row>14</xdr:row>
      <xdr:rowOff>369795</xdr:rowOff>
    </xdr:from>
    <xdr:to>
      <xdr:col>12</xdr:col>
      <xdr:colOff>100860</xdr:colOff>
      <xdr:row>15</xdr:row>
      <xdr:rowOff>549088</xdr:rowOff>
    </xdr:to>
    <xdr:pic>
      <xdr:nvPicPr>
        <xdr:cNvPr id="2" name="図 1"/>
        <xdr:cNvPicPr>
          <a:picLocks noChangeAspect="1"/>
        </xdr:cNvPicPr>
      </xdr:nvPicPr>
      <xdr:blipFill>
        <a:blip xmlns:r="http://schemas.openxmlformats.org/officeDocument/2006/relationships" r:embed="rId3"/>
        <a:stretch>
          <a:fillRect/>
        </a:stretch>
      </xdr:blipFill>
      <xdr:spPr>
        <a:xfrm>
          <a:off x="7407096" y="7070913"/>
          <a:ext cx="1042146" cy="1042146"/>
        </a:xfrm>
        <a:prstGeom prst="rect">
          <a:avLst/>
        </a:prstGeom>
      </xdr:spPr>
    </xdr:pic>
    <xdr:clientData/>
  </xdr:twoCellAnchor>
  <xdr:twoCellAnchor>
    <xdr:from>
      <xdr:col>14</xdr:col>
      <xdr:colOff>369786</xdr:colOff>
      <xdr:row>3</xdr:row>
      <xdr:rowOff>392213</xdr:rowOff>
    </xdr:from>
    <xdr:to>
      <xdr:col>17</xdr:col>
      <xdr:colOff>134471</xdr:colOff>
      <xdr:row>6</xdr:row>
      <xdr:rowOff>402603</xdr:rowOff>
    </xdr:to>
    <xdr:grpSp>
      <xdr:nvGrpSpPr>
        <xdr:cNvPr id="4" name="グループ化 3"/>
        <xdr:cNvGrpSpPr/>
      </xdr:nvGrpSpPr>
      <xdr:grpSpPr>
        <a:xfrm>
          <a:off x="10275786" y="2297213"/>
          <a:ext cx="1601649" cy="1262247"/>
          <a:chOff x="10432668" y="2297212"/>
          <a:chExt cx="1568829" cy="1277087"/>
        </a:xfrm>
      </xdr:grpSpPr>
      <xdr:pic>
        <xdr:nvPicPr>
          <xdr:cNvPr id="18" name="図 17" descr="QR_ハローワークインターネットサービス"/>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11592" y="2465054"/>
            <a:ext cx="1137579" cy="110924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テキスト ボックス 2"/>
          <xdr:cNvSpPr txBox="1"/>
        </xdr:nvSpPr>
        <xdr:spPr>
          <a:xfrm>
            <a:off x="10432668" y="2297212"/>
            <a:ext cx="1568829" cy="23532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200">
                <a:latin typeface="HG丸ｺﾞｼｯｸM-PRO" panose="020F0600000000000000" pitchFamily="50" charset="-128"/>
                <a:ea typeface="HG丸ｺﾞｼｯｸM-PRO" panose="020F0600000000000000" pitchFamily="50" charset="-128"/>
              </a:rPr>
              <a:t>ｲﾝﾀｰﾈｯﾄ求人検索</a:t>
            </a:r>
            <a:endParaRPr kumimoji="1" lang="en-US" altLang="ja-JP" sz="1200">
              <a:latin typeface="HG丸ｺﾞｼｯｸM-PRO" panose="020F0600000000000000" pitchFamily="50" charset="-128"/>
              <a:ea typeface="HG丸ｺﾞｼｯｸM-PRO" panose="020F0600000000000000" pitchFamily="50" charset="-128"/>
            </a:endParaRPr>
          </a:p>
          <a:p>
            <a:endParaRPr kumimoji="1" lang="ja-JP" altLang="en-US" sz="1100"/>
          </a:p>
        </xdr:txBody>
      </xdr:sp>
    </xdr:grpSp>
    <xdr:clientData/>
  </xdr:twoCellAnchor>
  <xdr:twoCellAnchor editAs="oneCell">
    <xdr:from>
      <xdr:col>13</xdr:col>
      <xdr:colOff>549717</xdr:colOff>
      <xdr:row>2</xdr:row>
      <xdr:rowOff>60806</xdr:rowOff>
    </xdr:from>
    <xdr:to>
      <xdr:col>14</xdr:col>
      <xdr:colOff>739589</xdr:colOff>
      <xdr:row>3</xdr:row>
      <xdr:rowOff>259632</xdr:rowOff>
    </xdr:to>
    <xdr:pic>
      <xdr:nvPicPr>
        <xdr:cNvPr id="14" name="図 13"/>
        <xdr:cNvPicPr>
          <a:picLocks noChangeAspect="1" noChangeArrowheads="1"/>
        </xdr:cNvPicPr>
      </xdr:nvPicPr>
      <xdr:blipFill>
        <a:blip xmlns:r="http://schemas.openxmlformats.org/officeDocument/2006/relationships" r:embed="rId5" cstate="print">
          <a:biLevel thresh="75000"/>
          <a:extLst>
            <a:ext uri="{28A0092B-C50C-407E-A947-70E740481C1C}">
              <a14:useLocalDpi xmlns:a14="http://schemas.microsoft.com/office/drawing/2010/main" val="0"/>
            </a:ext>
          </a:extLst>
        </a:blip>
        <a:srcRect/>
        <a:stretch>
          <a:fillRect/>
        </a:stretch>
      </xdr:blipFill>
      <xdr:spPr bwMode="auto">
        <a:xfrm>
          <a:off x="9660099" y="1215012"/>
          <a:ext cx="951872" cy="960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616328</xdr:colOff>
      <xdr:row>1</xdr:row>
      <xdr:rowOff>291352</xdr:rowOff>
    </xdr:from>
    <xdr:to>
      <xdr:col>19</xdr:col>
      <xdr:colOff>33621</xdr:colOff>
      <xdr:row>2</xdr:row>
      <xdr:rowOff>44823</xdr:rowOff>
    </xdr:to>
    <xdr:sp macro="" textlink="">
      <xdr:nvSpPr>
        <xdr:cNvPr id="19" name="正方形/長方形 18"/>
        <xdr:cNvSpPr/>
      </xdr:nvSpPr>
      <xdr:spPr>
        <a:xfrm>
          <a:off x="11250710" y="963705"/>
          <a:ext cx="1456764" cy="2353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 三重労働局</a:t>
          </a:r>
          <a:r>
            <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rPr>
            <a:t>SNS</a:t>
          </a:r>
          <a:endPar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12</xdr:col>
      <xdr:colOff>526682</xdr:colOff>
      <xdr:row>7</xdr:row>
      <xdr:rowOff>410944</xdr:rowOff>
    </xdr:from>
    <xdr:to>
      <xdr:col>14</xdr:col>
      <xdr:colOff>136151</xdr:colOff>
      <xdr:row>10</xdr:row>
      <xdr:rowOff>112059</xdr:rowOff>
    </xdr:to>
    <xdr:pic>
      <xdr:nvPicPr>
        <xdr:cNvPr id="21" name="図 20"/>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875064" y="4041650"/>
          <a:ext cx="1133469" cy="1146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50800</xdr:colOff>
      <xdr:row>16</xdr:row>
      <xdr:rowOff>38101</xdr:rowOff>
    </xdr:from>
    <xdr:to>
      <xdr:col>19</xdr:col>
      <xdr:colOff>156747</xdr:colOff>
      <xdr:row>23</xdr:row>
      <xdr:rowOff>2692400</xdr:rowOff>
    </xdr:to>
    <xdr:pic>
      <xdr:nvPicPr>
        <xdr:cNvPr id="16" name="図 15"/>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0800" y="8470901"/>
          <a:ext cx="12831347" cy="8699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235327</xdr:colOff>
      <xdr:row>10</xdr:row>
      <xdr:rowOff>67235</xdr:rowOff>
    </xdr:from>
    <xdr:to>
      <xdr:col>15</xdr:col>
      <xdr:colOff>425824</xdr:colOff>
      <xdr:row>11</xdr:row>
      <xdr:rowOff>67236</xdr:rowOff>
    </xdr:to>
    <xdr:sp macro="" textlink="">
      <xdr:nvSpPr>
        <xdr:cNvPr id="22" name="テキスト ボックス 21"/>
        <xdr:cNvSpPr txBox="1"/>
      </xdr:nvSpPr>
      <xdr:spPr>
        <a:xfrm>
          <a:off x="7799298" y="5143500"/>
          <a:ext cx="3260908" cy="48185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 </a:t>
          </a:r>
          <a:r>
            <a:rPr kumimoji="1" lang="ja-JP" altLang="en-US" sz="900" b="1">
              <a:latin typeface="HG丸ｺﾞｼｯｸM-PRO" panose="020F0600000000000000" pitchFamily="50" charset="-128"/>
              <a:ea typeface="HG丸ｺﾞｼｯｸM-PRO" panose="020F0600000000000000" pitchFamily="50" charset="-128"/>
            </a:rPr>
            <a:t>ハロー◇よかち</a:t>
          </a:r>
          <a:endParaRPr kumimoji="1" lang="en-US" altLang="ja-JP" sz="900" b="1">
            <a:latin typeface="HG丸ｺﾞｼｯｸM-PRO" panose="020F0600000000000000" pitchFamily="50" charset="-128"/>
            <a:ea typeface="HG丸ｺﾞｼｯｸM-PRO" panose="020F0600000000000000" pitchFamily="50" charset="-128"/>
          </a:endParaRPr>
        </a:p>
        <a:p>
          <a:pPr algn="ctr"/>
          <a:r>
            <a:rPr kumimoji="1" lang="ja-JP" altLang="en-US" sz="800" b="0">
              <a:latin typeface="HG丸ｺﾞｼｯｸM-PRO" panose="020F0600000000000000" pitchFamily="50" charset="-128"/>
              <a:ea typeface="HG丸ｺﾞｼｯｸM-PRO" panose="020F0600000000000000" pitchFamily="50" charset="-128"/>
            </a:rPr>
            <a:t>（</a:t>
          </a:r>
          <a:r>
            <a:rPr kumimoji="1" lang="ja-JP" altLang="ja-JP" sz="800">
              <a:solidFill>
                <a:schemeClr val="dk1"/>
              </a:solidFill>
              <a:effectLst/>
              <a:latin typeface="+mn-lt"/>
              <a:ea typeface="+mn-ea"/>
              <a:cs typeface="+mn-cs"/>
            </a:rPr>
            <a:t>ハローワーク四日市イメージキャラクター</a:t>
          </a:r>
          <a:r>
            <a:rPr kumimoji="1" lang="ja-JP" altLang="en-US" sz="800">
              <a:solidFill>
                <a:schemeClr val="dk1"/>
              </a:solidFill>
              <a:effectLst/>
              <a:latin typeface="+mn-lt"/>
              <a:ea typeface="+mn-ea"/>
              <a:cs typeface="+mn-cs"/>
            </a:rPr>
            <a:t>）</a:t>
          </a:r>
          <a:endParaRPr lang="ja-JP" altLang="ja-JP" sz="800">
            <a:effectLst/>
          </a:endParaRPr>
        </a:p>
        <a:p>
          <a:pPr algn="ctr"/>
          <a:endParaRPr kumimoji="1" lang="en-US" altLang="ja-JP" sz="1050">
            <a:latin typeface="HG丸ｺﾞｼｯｸM-PRO" panose="020F0600000000000000" pitchFamily="50" charset="-128"/>
            <a:ea typeface="HG丸ｺﾞｼｯｸM-PRO" panose="020F0600000000000000" pitchFamily="50" charset="-128"/>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84"/>
  <sheetViews>
    <sheetView tabSelected="1" view="pageBreakPreview" zoomScale="70" zoomScaleNormal="85" zoomScaleSheetLayoutView="70" workbookViewId="0">
      <selection activeCell="D66" sqref="D66"/>
    </sheetView>
  </sheetViews>
  <sheetFormatPr defaultRowHeight="37.5" customHeight="1" x14ac:dyDescent="0.15"/>
  <cols>
    <col min="1" max="1" width="1.375" style="3" customWidth="1"/>
    <col min="2" max="2" width="4.625" style="3" customWidth="1"/>
    <col min="3" max="3" width="5.875" style="3" customWidth="1"/>
    <col min="4" max="4" width="4.625" style="3" customWidth="1"/>
    <col min="5" max="5" width="10.125" style="3" customWidth="1"/>
    <col min="6" max="6" width="8.875" style="3" customWidth="1"/>
    <col min="7" max="7" width="8" style="3" customWidth="1"/>
    <col min="8" max="8" width="42.375" style="3" customWidth="1"/>
    <col min="9" max="9" width="4.5" style="5" customWidth="1"/>
    <col min="10" max="11" width="4.625" style="5" customWidth="1"/>
    <col min="12" max="12" width="10.25" style="3" customWidth="1"/>
    <col min="13" max="16" width="10" style="3" customWidth="1"/>
    <col min="17" max="17" width="4.125" style="8" customWidth="1"/>
    <col min="18" max="18" width="5.5" style="7" customWidth="1"/>
    <col min="19" max="19" width="7.25" style="3" customWidth="1"/>
    <col min="20" max="20" width="3.125" style="8" customWidth="1"/>
    <col min="21" max="21" width="6" style="5" customWidth="1"/>
    <col min="22" max="16384" width="9" style="3"/>
  </cols>
  <sheetData>
    <row r="1" spans="1:23" s="14" customFormat="1" ht="52.5" customHeight="1" x14ac:dyDescent="0.15">
      <c r="A1" s="83" t="s">
        <v>788</v>
      </c>
      <c r="B1" s="83"/>
      <c r="C1" s="83"/>
      <c r="D1" s="83"/>
      <c r="E1" s="83"/>
      <c r="F1" s="83"/>
      <c r="G1" s="83"/>
      <c r="H1" s="83"/>
      <c r="I1" s="83"/>
      <c r="J1" s="83"/>
      <c r="K1" s="83"/>
      <c r="L1" s="83"/>
      <c r="M1" s="83"/>
      <c r="N1" s="83"/>
      <c r="O1" s="83"/>
      <c r="P1" s="83"/>
      <c r="Q1" s="83"/>
      <c r="R1" s="83"/>
      <c r="S1" s="83"/>
      <c r="T1" s="83"/>
      <c r="U1" s="15"/>
      <c r="V1" s="82"/>
      <c r="W1" s="82"/>
    </row>
    <row r="2" spans="1:23" s="14" customFormat="1" ht="37.5" customHeight="1" x14ac:dyDescent="0.4">
      <c r="C2" s="44"/>
      <c r="D2" s="68" ph="1"/>
      <c r="E2" s="69" ph="1"/>
      <c r="F2" s="69" ph="1"/>
      <c r="G2" s="69" ph="1"/>
      <c r="H2" s="69" ph="1"/>
      <c r="I2" s="69" ph="1"/>
      <c r="J2" s="69" ph="1"/>
      <c r="K2" s="69" ph="1"/>
      <c r="L2" s="69" ph="1"/>
      <c r="M2" s="69" ph="1"/>
      <c r="N2" s="69" ph="1"/>
      <c r="O2" s="69" ph="1"/>
      <c r="P2" s="69" ph="1"/>
      <c r="Q2" s="44"/>
      <c r="R2" s="44"/>
      <c r="S2" s="44"/>
      <c r="T2" s="44"/>
      <c r="U2" s="15"/>
      <c r="V2" s="74"/>
      <c r="W2" s="74"/>
    </row>
    <row r="3" spans="1:23" s="14" customFormat="1" ht="60" customHeight="1" x14ac:dyDescent="0.4">
      <c r="C3" s="44"/>
      <c r="D3" s="89" t="s">
        <v>1661</v>
      </c>
      <c r="E3" s="89"/>
      <c r="F3" s="89"/>
      <c r="G3" s="89"/>
      <c r="H3" s="89"/>
      <c r="I3" s="89"/>
      <c r="J3" s="89"/>
      <c r="K3" s="89"/>
      <c r="L3" s="89"/>
      <c r="M3" s="89"/>
      <c r="N3" s="69" ph="1"/>
      <c r="O3" s="69" ph="1"/>
      <c r="P3" s="69" t="s" ph="1">
        <v>657</v>
      </c>
      <c r="Q3" s="16"/>
      <c r="R3" s="17"/>
      <c r="T3" s="16"/>
      <c r="U3" s="15"/>
      <c r="V3" s="74"/>
      <c r="W3" s="74"/>
    </row>
    <row r="4" spans="1:23" s="14" customFormat="1" ht="38.25" customHeight="1" x14ac:dyDescent="0.25">
      <c r="B4" s="70"/>
      <c r="C4" s="71" ph="1"/>
      <c r="D4" s="88"/>
      <c r="E4" s="88"/>
      <c r="F4" s="88"/>
      <c r="G4" s="88"/>
      <c r="H4" s="88"/>
      <c r="I4" s="71" ph="1"/>
      <c r="J4" s="71" ph="1"/>
      <c r="K4" s="71" ph="1"/>
      <c r="L4" s="71" ph="1"/>
      <c r="M4" s="71" ph="1"/>
      <c r="N4" s="80" ph="1"/>
      <c r="O4" s="80"/>
      <c r="P4" s="80"/>
      <c r="Q4" s="80"/>
      <c r="R4" s="80"/>
      <c r="S4" s="80"/>
      <c r="T4" s="72"/>
      <c r="U4" s="15"/>
      <c r="V4" s="74"/>
      <c r="W4" s="74"/>
    </row>
    <row r="5" spans="1:23" s="33" customFormat="1" ht="21" customHeight="1" x14ac:dyDescent="0.2">
      <c r="C5" s="40" ph="1"/>
      <c r="D5" s="40"/>
      <c r="E5" s="40"/>
      <c r="F5" s="40"/>
      <c r="G5" s="40"/>
      <c r="H5" s="40"/>
      <c r="I5" s="40"/>
      <c r="J5" s="40"/>
      <c r="K5" s="40"/>
      <c r="L5" s="40"/>
      <c r="M5" s="64"/>
      <c r="N5" s="64"/>
      <c r="O5" s="64"/>
      <c r="P5" s="41"/>
      <c r="Q5" s="41"/>
      <c r="R5" s="41"/>
      <c r="S5" s="41"/>
      <c r="T5" s="38"/>
      <c r="U5" s="38"/>
      <c r="V5" s="45"/>
      <c r="W5" s="33" t="s">
        <v>511</v>
      </c>
    </row>
    <row r="6" spans="1:23" s="14" customFormat="1" ht="38.25" customHeight="1" x14ac:dyDescent="0.4">
      <c r="C6" s="81" t="s">
        <v>1330</v>
      </c>
      <c r="D6" s="67" ph="1"/>
      <c r="E6" s="67" ph="1"/>
      <c r="F6" s="67" ph="1"/>
      <c r="G6" s="67" ph="1"/>
      <c r="H6" s="67" ph="1"/>
      <c r="I6" s="67" ph="1"/>
      <c r="J6" s="67" ph="1"/>
      <c r="K6" s="67" ph="1"/>
      <c r="L6" s="67" ph="1"/>
      <c r="M6" s="67" ph="1"/>
      <c r="N6" s="80"/>
      <c r="O6" s="80"/>
      <c r="P6" s="80"/>
      <c r="Q6" s="80"/>
      <c r="R6" s="80"/>
      <c r="S6" s="80"/>
      <c r="T6" s="16"/>
      <c r="U6" s="15"/>
    </row>
    <row r="7" spans="1:23" s="14" customFormat="1" ht="37.5" customHeight="1" x14ac:dyDescent="0.25">
      <c r="C7" s="61" t="s">
        <v>621</v>
      </c>
      <c r="D7" s="61" ph="1"/>
      <c r="E7" s="61" ph="1"/>
      <c r="F7" s="61" ph="1"/>
      <c r="G7" s="61" ph="1"/>
      <c r="H7" s="61" ph="1"/>
      <c r="I7" s="61" ph="1"/>
      <c r="J7" s="61" ph="1"/>
      <c r="K7" s="61" ph="1"/>
      <c r="L7" s="61" ph="1"/>
      <c r="M7" s="18"/>
      <c r="N7" s="18"/>
      <c r="O7"/>
      <c r="P7" s="18"/>
      <c r="Q7" s="18"/>
      <c r="R7" s="18"/>
      <c r="S7" s="18"/>
      <c r="T7" s="18"/>
      <c r="U7" s="15"/>
    </row>
    <row r="8" spans="1:23" s="14" customFormat="1" ht="37.5" customHeight="1" x14ac:dyDescent="0.25">
      <c r="C8" s="62" t="s">
        <v>622</v>
      </c>
      <c r="D8" s="63" ph="1"/>
      <c r="E8" s="63" ph="1"/>
      <c r="F8" s="63" ph="1"/>
      <c r="G8" s="63" ph="1"/>
      <c r="H8" s="63" ph="1"/>
      <c r="I8" s="63" ph="1"/>
      <c r="J8" s="63" ph="1"/>
      <c r="K8" s="63" ph="1"/>
      <c r="L8" s="63" ph="1"/>
      <c r="M8" s="41" ph="1"/>
      <c r="N8" s="41" ph="1"/>
      <c r="O8" s="41" ph="1"/>
      <c r="P8" s="41"/>
      <c r="Q8" s="41"/>
      <c r="R8" s="41"/>
      <c r="S8" s="41"/>
      <c r="T8" s="38"/>
      <c r="U8" s="19"/>
    </row>
    <row r="9" spans="1:23" s="14" customFormat="1" ht="37.5" customHeight="1" x14ac:dyDescent="0.2">
      <c r="C9" s="40" ph="1"/>
      <c r="D9" s="41" ph="1"/>
      <c r="E9" s="41" ph="1"/>
      <c r="F9" s="41" ph="1"/>
      <c r="G9" s="41" ph="1"/>
      <c r="H9" s="41" ph="1"/>
      <c r="I9" s="41" ph="1"/>
      <c r="J9" s="41" ph="1"/>
      <c r="K9" s="41" ph="1"/>
      <c r="L9" s="41" ph="1"/>
      <c r="M9" s="65" ph="1"/>
      <c r="N9" s="65" ph="1"/>
      <c r="O9" s="65" ph="1"/>
      <c r="P9" s="41"/>
      <c r="Q9" s="41"/>
      <c r="R9" s="41"/>
      <c r="S9" s="41"/>
      <c r="T9" s="38"/>
      <c r="U9" s="19"/>
    </row>
    <row r="10" spans="1:23" s="33" customFormat="1" ht="37.5" customHeight="1" x14ac:dyDescent="0.2">
      <c r="C10" s="40" t="s">
        <v>644</v>
      </c>
      <c r="D10" s="40" ph="1"/>
      <c r="E10" s="40" ph="1"/>
      <c r="F10" s="40" ph="1"/>
      <c r="G10" s="40" ph="1"/>
      <c r="H10" s="40" ph="1"/>
      <c r="I10" s="40" ph="1"/>
      <c r="J10" s="40" ph="1"/>
      <c r="K10" s="40" ph="1"/>
      <c r="L10" s="40" ph="1"/>
      <c r="M10" s="65" ph="1"/>
      <c r="N10" s="65" ph="1"/>
      <c r="O10" s="65" ph="1"/>
      <c r="P10" s="41"/>
      <c r="Q10" s="41"/>
      <c r="R10" s="41"/>
      <c r="S10" s="41"/>
      <c r="T10" s="38"/>
      <c r="U10" s="20"/>
    </row>
    <row r="11" spans="1:23" s="33" customFormat="1" ht="37.5" customHeight="1" x14ac:dyDescent="0.2">
      <c r="C11" s="73" t="s">
        <v>647</v>
      </c>
      <c r="D11" s="73"/>
      <c r="E11" s="73"/>
      <c r="F11" s="73"/>
      <c r="G11" s="73"/>
      <c r="H11" s="73"/>
      <c r="I11" s="73"/>
      <c r="J11" s="73"/>
      <c r="K11" s="73"/>
      <c r="L11" s="73"/>
      <c r="M11" s="64" ph="1"/>
      <c r="N11" s="64" ph="1"/>
      <c r="O11" s="64" ph="1"/>
      <c r="P11" s="40" ph="1"/>
      <c r="Q11" s="40"/>
      <c r="R11" s="40"/>
      <c r="S11" s="40"/>
      <c r="T11" s="39"/>
      <c r="U11" s="39"/>
    </row>
    <row r="12" spans="1:23" s="33" customFormat="1" ht="37.5" customHeight="1" x14ac:dyDescent="0.2">
      <c r="C12" s="40" t="s">
        <v>1662</v>
      </c>
      <c r="D12" s="40"/>
      <c r="E12" s="40"/>
      <c r="F12" s="40"/>
      <c r="G12" s="40"/>
      <c r="H12" s="40"/>
      <c r="I12" s="40"/>
      <c r="J12" s="40"/>
      <c r="K12" s="40"/>
      <c r="L12" s="40"/>
      <c r="M12" s="64" ph="1"/>
      <c r="N12" s="64" ph="1"/>
      <c r="O12" s="64" ph="1"/>
      <c r="P12" s="40"/>
      <c r="Q12" s="40"/>
      <c r="R12" s="40"/>
      <c r="S12" s="40"/>
      <c r="T12" s="39"/>
      <c r="U12" s="39"/>
      <c r="V12" s="45"/>
      <c r="W12" s="33" t="s">
        <v>510</v>
      </c>
    </row>
    <row r="13" spans="1:23" s="33" customFormat="1" ht="37.5" customHeight="1" x14ac:dyDescent="0.2">
      <c r="C13" s="66" ph="1"/>
      <c r="D13" s="64"/>
      <c r="E13" s="64"/>
      <c r="F13" s="64"/>
      <c r="G13" s="64"/>
      <c r="H13" s="64"/>
      <c r="I13" s="64"/>
      <c r="J13" s="64"/>
      <c r="K13" s="64"/>
      <c r="L13" s="64"/>
      <c r="M13" s="64"/>
      <c r="N13" s="64"/>
      <c r="O13" s="64"/>
      <c r="P13" s="41"/>
      <c r="Q13" s="41"/>
      <c r="R13" s="41"/>
      <c r="S13" s="41"/>
      <c r="T13" s="38"/>
      <c r="U13" s="38"/>
      <c r="V13" s="45"/>
    </row>
    <row r="14" spans="1:23" s="33" customFormat="1" ht="14.25" customHeight="1" x14ac:dyDescent="0.2">
      <c r="B14" s="75"/>
      <c r="C14" s="75"/>
      <c r="D14" s="85" t="s">
        <v>787</v>
      </c>
      <c r="E14" s="85"/>
      <c r="F14" s="85"/>
      <c r="G14" s="85"/>
      <c r="H14" s="85"/>
      <c r="I14" s="76" ph="1"/>
      <c r="J14" s="76" ph="1"/>
      <c r="K14" s="76" ph="1"/>
      <c r="L14" s="76" ph="1"/>
      <c r="M14" s="76" ph="1"/>
      <c r="N14" s="76" ph="1"/>
      <c r="O14" s="76" ph="1"/>
      <c r="P14" s="77"/>
      <c r="Q14" s="77"/>
      <c r="R14" s="77"/>
      <c r="S14" s="77"/>
      <c r="T14" s="34"/>
      <c r="U14" s="36"/>
      <c r="V14" s="45"/>
      <c r="W14" s="33" t="s">
        <v>512</v>
      </c>
    </row>
    <row r="15" spans="1:23" s="33" customFormat="1" ht="67.5" customHeight="1" x14ac:dyDescent="0.25">
      <c r="B15" s="75"/>
      <c r="C15" s="77"/>
      <c r="D15" s="85"/>
      <c r="E15" s="85"/>
      <c r="F15" s="85"/>
      <c r="G15" s="85"/>
      <c r="H15" s="85"/>
      <c r="I15" s="78" ph="1"/>
      <c r="J15" s="78" ph="1"/>
      <c r="K15" s="78" ph="1"/>
      <c r="L15" s="86" t="s">
        <v>649</v>
      </c>
      <c r="M15" s="86"/>
      <c r="N15" s="86"/>
      <c r="O15" s="86"/>
      <c r="P15" s="86"/>
      <c r="Q15" s="86"/>
      <c r="R15" s="86"/>
      <c r="S15" s="86"/>
      <c r="T15" s="34"/>
      <c r="U15" s="36"/>
    </row>
    <row r="16" spans="1:23" s="33" customFormat="1" ht="67.5" customHeight="1" x14ac:dyDescent="0.2">
      <c r="B16" s="75"/>
      <c r="C16" s="77"/>
      <c r="D16" s="87" t="s">
        <v>645</v>
      </c>
      <c r="E16" s="87"/>
      <c r="F16" s="87"/>
      <c r="G16" s="87"/>
      <c r="H16" s="87"/>
      <c r="I16" s="79" ph="1"/>
      <c r="J16" s="79" ph="1"/>
      <c r="K16" s="79" ph="1"/>
      <c r="L16" s="86"/>
      <c r="M16" s="86"/>
      <c r="N16" s="86"/>
      <c r="O16" s="86"/>
      <c r="P16" s="86"/>
      <c r="Q16" s="86"/>
      <c r="R16" s="86"/>
      <c r="S16" s="86"/>
      <c r="T16" s="34"/>
      <c r="U16" s="36"/>
    </row>
    <row r="17" spans="2:23" s="33" customFormat="1" ht="67.5" customHeight="1" x14ac:dyDescent="0.15">
      <c r="C17" s="34"/>
      <c r="D17" s="34"/>
      <c r="E17" s="34"/>
      <c r="F17" s="34"/>
      <c r="G17" s="34"/>
      <c r="H17" s="34"/>
      <c r="I17" s="34"/>
      <c r="J17" s="34"/>
      <c r="K17" s="34"/>
      <c r="L17" s="50"/>
      <c r="M17" s="50"/>
      <c r="N17" s="50"/>
      <c r="O17" s="50"/>
      <c r="P17" s="50"/>
      <c r="Q17" s="50"/>
      <c r="R17" s="50"/>
      <c r="S17" s="50"/>
      <c r="T17" s="34"/>
      <c r="U17" s="36"/>
    </row>
    <row r="18" spans="2:23" s="33" customFormat="1" ht="67.5" customHeight="1" x14ac:dyDescent="0.15">
      <c r="C18" s="34"/>
      <c r="D18" s="34"/>
      <c r="E18" s="34"/>
      <c r="F18" s="34"/>
      <c r="G18" s="34"/>
      <c r="H18" s="34"/>
      <c r="I18" s="34"/>
      <c r="J18" s="34"/>
      <c r="K18" s="34"/>
      <c r="L18" s="50"/>
      <c r="M18" s="50"/>
      <c r="N18" s="50"/>
      <c r="O18" s="50"/>
      <c r="P18" s="50"/>
      <c r="Q18" s="50"/>
      <c r="R18" s="50"/>
      <c r="S18" s="50"/>
      <c r="T18" s="34"/>
      <c r="U18" s="36"/>
    </row>
    <row r="19" spans="2:23" s="33" customFormat="1" ht="67.5" customHeight="1" x14ac:dyDescent="0.15">
      <c r="C19" s="34"/>
      <c r="D19" s="34"/>
      <c r="E19" s="34"/>
      <c r="F19" s="34"/>
      <c r="G19" s="34"/>
      <c r="H19" s="34"/>
      <c r="I19" s="34"/>
      <c r="J19" s="34"/>
      <c r="K19" s="34"/>
      <c r="L19" s="50"/>
      <c r="M19" s="50"/>
      <c r="N19" s="50"/>
      <c r="O19" s="50"/>
      <c r="P19" s="50"/>
      <c r="Q19" s="50"/>
      <c r="R19" s="50"/>
      <c r="S19" s="50"/>
      <c r="T19" s="34"/>
      <c r="U19" s="36"/>
    </row>
    <row r="20" spans="2:23" s="33" customFormat="1" ht="67.5" customHeight="1" x14ac:dyDescent="0.15">
      <c r="C20" s="34"/>
      <c r="D20" s="34"/>
      <c r="E20" s="34"/>
      <c r="F20" s="34"/>
      <c r="G20" s="34"/>
      <c r="H20" s="34"/>
      <c r="I20" s="34"/>
      <c r="J20" s="34"/>
      <c r="K20" s="34"/>
      <c r="L20" s="50"/>
      <c r="M20" s="50"/>
      <c r="N20" s="50"/>
      <c r="O20" s="50"/>
      <c r="P20" s="50"/>
      <c r="Q20" s="50"/>
      <c r="R20" s="50"/>
      <c r="S20" s="50"/>
      <c r="T20" s="34"/>
      <c r="U20" s="36"/>
    </row>
    <row r="21" spans="2:23" s="33" customFormat="1" ht="67.5" customHeight="1" x14ac:dyDescent="0.15">
      <c r="C21" s="34"/>
      <c r="D21" s="34"/>
      <c r="E21" s="34"/>
      <c r="F21" s="34"/>
      <c r="G21" s="34"/>
      <c r="H21" s="34"/>
      <c r="I21" s="34"/>
      <c r="J21" s="34"/>
      <c r="K21" s="34"/>
      <c r="L21" s="50"/>
      <c r="M21" s="50"/>
      <c r="N21" s="50"/>
      <c r="O21" s="50"/>
      <c r="P21" s="50"/>
      <c r="Q21" s="50"/>
      <c r="R21" s="50"/>
      <c r="S21" s="50"/>
      <c r="T21" s="34"/>
      <c r="U21" s="36"/>
    </row>
    <row r="22" spans="2:23" s="33" customFormat="1" ht="67.5" customHeight="1" x14ac:dyDescent="0.15">
      <c r="C22" s="34"/>
      <c r="D22" s="34"/>
      <c r="E22" s="34"/>
      <c r="F22" s="34"/>
      <c r="G22" s="34"/>
      <c r="H22" s="34"/>
      <c r="I22" s="34"/>
      <c r="J22" s="34"/>
      <c r="K22" s="34"/>
      <c r="L22" s="50"/>
      <c r="M22" s="50"/>
      <c r="N22" s="50"/>
      <c r="O22" s="50"/>
      <c r="P22" s="50"/>
      <c r="Q22" s="50"/>
      <c r="R22" s="50"/>
      <c r="S22" s="50"/>
      <c r="T22" s="34"/>
      <c r="U22" s="36"/>
    </row>
    <row r="23" spans="2:23" s="33" customFormat="1" ht="67.5" customHeight="1" x14ac:dyDescent="0.15">
      <c r="C23" s="34"/>
      <c r="D23" s="34"/>
      <c r="E23" s="34"/>
      <c r="F23" s="34"/>
      <c r="G23" s="34"/>
      <c r="H23" s="34"/>
      <c r="I23" s="34"/>
      <c r="J23" s="34"/>
      <c r="K23" s="34"/>
      <c r="L23" s="50"/>
      <c r="M23" s="50"/>
      <c r="N23" s="50"/>
      <c r="O23" s="50"/>
      <c r="P23" s="50"/>
      <c r="Q23" s="50"/>
      <c r="R23" s="50"/>
      <c r="S23" s="50"/>
      <c r="T23" s="34"/>
      <c r="U23" s="36"/>
    </row>
    <row r="24" spans="2:23" s="33" customFormat="1" ht="213.75" customHeight="1" x14ac:dyDescent="0.15">
      <c r="C24" s="34"/>
      <c r="D24" s="34"/>
      <c r="E24" s="34"/>
      <c r="F24" s="34"/>
      <c r="G24" s="34"/>
      <c r="H24" s="34"/>
      <c r="I24" s="34"/>
      <c r="J24" s="34"/>
      <c r="K24" s="34"/>
      <c r="L24" s="50"/>
      <c r="M24" s="50"/>
      <c r="N24" s="50"/>
      <c r="O24" s="50"/>
      <c r="P24" s="50"/>
      <c r="Q24" s="50"/>
      <c r="R24" s="50"/>
      <c r="S24" s="50"/>
      <c r="T24" s="34"/>
      <c r="U24" s="36"/>
    </row>
    <row r="25" spans="2:23" s="14" customFormat="1" ht="30.75" customHeight="1" x14ac:dyDescent="0.15">
      <c r="C25" s="84" t="s">
        <v>646</v>
      </c>
      <c r="D25" s="84"/>
      <c r="E25" s="84"/>
      <c r="F25" s="84"/>
      <c r="G25" s="84"/>
      <c r="H25" s="84"/>
      <c r="I25" s="84"/>
      <c r="J25" s="84"/>
      <c r="K25" s="84"/>
      <c r="L25" s="84"/>
      <c r="M25" s="84"/>
      <c r="N25" s="84"/>
      <c r="O25" s="84"/>
      <c r="P25" s="13">
        <v>45701</v>
      </c>
      <c r="Q25" s="12" t="s">
        <v>247</v>
      </c>
      <c r="R25" s="12"/>
      <c r="T25" s="12"/>
      <c r="U25" s="15"/>
    </row>
    <row r="26" spans="2:23" s="5" customFormat="1" ht="37.5" customHeight="1" x14ac:dyDescent="0.15">
      <c r="B26" s="4" t="s">
        <v>244</v>
      </c>
      <c r="C26" s="4" t="s">
        <v>0</v>
      </c>
      <c r="D26" s="4" t="s">
        <v>508</v>
      </c>
      <c r="E26" s="4" t="s">
        <v>1</v>
      </c>
      <c r="F26" s="4" t="s">
        <v>2</v>
      </c>
      <c r="G26" s="32" t="s">
        <v>3</v>
      </c>
      <c r="H26" s="4" t="s">
        <v>4</v>
      </c>
      <c r="I26" s="4" t="s">
        <v>5</v>
      </c>
      <c r="J26" s="4" t="s">
        <v>6</v>
      </c>
      <c r="K26" s="4" t="s">
        <v>509</v>
      </c>
      <c r="L26" s="22" t="s">
        <v>507</v>
      </c>
      <c r="M26" s="22" t="s">
        <v>7</v>
      </c>
      <c r="N26" s="22" t="s">
        <v>8</v>
      </c>
      <c r="O26" s="22" t="s">
        <v>9</v>
      </c>
      <c r="P26" s="22" t="s">
        <v>10</v>
      </c>
      <c r="Q26" s="23" t="s">
        <v>11</v>
      </c>
      <c r="R26" s="24" t="s">
        <v>13</v>
      </c>
      <c r="S26" s="4" t="s">
        <v>243</v>
      </c>
      <c r="T26" s="4" t="s">
        <v>12</v>
      </c>
      <c r="U26" s="35" t="s">
        <v>245</v>
      </c>
    </row>
    <row r="27" spans="2:23" s="6" customFormat="1" ht="256.5" customHeight="1" x14ac:dyDescent="0.15">
      <c r="B27" s="51">
        <v>1</v>
      </c>
      <c r="C27" s="59" t="str">
        <f>データ!A2</f>
        <v>24010- 1875151</v>
      </c>
      <c r="D27" s="53" t="s">
        <v>2007</v>
      </c>
      <c r="E27" s="52" t="str">
        <f>データ!H2</f>
        <v>合同会社　フォーシーズン（就労継続支援Ａ型事業所）</v>
      </c>
      <c r="F27" s="52" t="str">
        <f>データ!CP2</f>
        <v>（障）軽作業（雇用有）</v>
      </c>
      <c r="G27" s="52" t="str">
        <f>データ!DT2</f>
        <v>三重県四日市市</v>
      </c>
      <c r="H27" s="52" t="str">
        <f>データ!EG2</f>
        <v>【就労継続支援Ａ型事業】【障害者専用求人】_x000D_
_x000D_
＊主な作業は次のとおりです。_x000D_
_x000D_
○施設内作業_x000D_
　ハーネスの組立て_x000D_
_x000D_
○施設外作業_x000D_
　ホテルのベッドメーキングおよび客室清掃_x000D_
　ハーネスの組立て_x000D_
_x000D_
「変更範囲：変更なし」</v>
      </c>
      <c r="I27" s="54">
        <f>データ!LF2</f>
        <v>5</v>
      </c>
      <c r="J27" s="55" t="str">
        <f>データ!NZ2</f>
        <v>64歳以下</v>
      </c>
      <c r="K27" s="55" t="str">
        <f>IF(ISNA(W27),"不問",IF(W27="","不問",W27))</f>
        <v>不問</v>
      </c>
      <c r="L27" s="56" t="str">
        <f>データ!EA2&amp;データ!EB2&amp;データ!EC2&amp;データ!GG2</f>
        <v/>
      </c>
      <c r="M27" s="60" t="str">
        <f>データ!PN2</f>
        <v>(1)9時30分～14時30分</v>
      </c>
      <c r="N27" s="60" t="str">
        <f>データ!PO2</f>
        <v>(2)9時45分～14時30分</v>
      </c>
      <c r="O27" s="60">
        <f>データ!PP2</f>
        <v>0</v>
      </c>
      <c r="P27" s="60">
        <f>データ!PQ2</f>
        <v>0</v>
      </c>
      <c r="Q27" s="58" t="str">
        <f>データ!PX2</f>
        <v>日他</v>
      </c>
      <c r="R27" s="58" t="str">
        <f>IF(データ!OC2="","不問",データ!OC2&amp;"以上")</f>
        <v>不問</v>
      </c>
      <c r="S27" s="52" t="str">
        <f>データ!OX2</f>
        <v>1,023円～1,023円</v>
      </c>
      <c r="T27" s="54" t="str">
        <f>データ!NW2</f>
        <v>不可</v>
      </c>
      <c r="U27" s="37">
        <f>IF(S27=0,"",FIND("円",S27,1))</f>
        <v>6</v>
      </c>
      <c r="V27" s="46" t="str">
        <f>データ!GB2&amp;データ!GC2</f>
        <v>1</v>
      </c>
      <c r="W27" s="6" t="e">
        <f t="shared" ref="W27:W90" si="0">IF(V27="","",VLOOKUP(V27,$V$12:$X$14,2,FALSE))</f>
        <v>#N/A</v>
      </c>
    </row>
    <row r="28" spans="2:23" s="6" customFormat="1" ht="260.25" customHeight="1" x14ac:dyDescent="0.15">
      <c r="B28" s="51">
        <v>2</v>
      </c>
      <c r="C28" s="59" t="str">
        <f>データ!A3</f>
        <v>27130- 2205251</v>
      </c>
      <c r="D28" s="53"/>
      <c r="E28" s="52" t="str">
        <f>データ!H3</f>
        <v>株式会社　トーコー</v>
      </c>
      <c r="F28" s="52" t="str">
        <f>データ!CP3</f>
        <v>（障）事務補助</v>
      </c>
      <c r="G28" s="52" t="str">
        <f>データ!DT3</f>
        <v>三重県四日市市</v>
      </c>
      <c r="H28" s="52" t="str">
        <f>データ!EG3</f>
        <v>四日市営業所での事務アシスタントのお仕事_x000D_
_x000D_
●具体的なお仕事の内容_x000D_
・ＰＣによる入力_x000D_
・書類のファイリング_x000D_
・契約書類の確認　　　　　　　　　　　　　　　　　　　　　　　　　　　　　　　　　　　　　　　　　　　　　　　　　　　　　変更範囲：変更なし</v>
      </c>
      <c r="I28" s="54">
        <f>データ!LF3</f>
        <v>1</v>
      </c>
      <c r="J28" s="55" t="str">
        <f>データ!NZ3</f>
        <v>不問</v>
      </c>
      <c r="K28" s="55" t="str">
        <f t="shared" ref="K28:K90" si="1">IF(ISNA(W28),"不問",IF(W28="","不問",W28))</f>
        <v>不問</v>
      </c>
      <c r="L28" s="56" t="str">
        <f>データ!EA3&amp;データ!EB3&amp;データ!EC3&amp;データ!GG3</f>
        <v/>
      </c>
      <c r="M28" s="60" t="str">
        <f>データ!PN3</f>
        <v>(1)10時00分～17時00分</v>
      </c>
      <c r="N28" s="60">
        <f>データ!PO3</f>
        <v>0</v>
      </c>
      <c r="O28" s="60">
        <f>データ!PP3</f>
        <v>0</v>
      </c>
      <c r="P28" s="60">
        <f>データ!PQ3</f>
        <v>0</v>
      </c>
      <c r="Q28" s="58" t="str">
        <f>データ!PX3</f>
        <v>土日祝他</v>
      </c>
      <c r="R28" s="58" t="str">
        <f>IF(データ!OC3="","不問",データ!OC3&amp;"以上")</f>
        <v>不問</v>
      </c>
      <c r="S28" s="52" t="str">
        <f>データ!OX3</f>
        <v>1,025円～1,025円</v>
      </c>
      <c r="T28" s="54" t="str">
        <f>データ!NW3</f>
        <v>不可</v>
      </c>
      <c r="U28" s="37">
        <f t="shared" ref="U28:U90" si="2">IF(S28=0,"",FIND("円",S28,1))</f>
        <v>6</v>
      </c>
      <c r="V28" s="46" t="str">
        <f>データ!GB3&amp;データ!GC3</f>
        <v>1</v>
      </c>
      <c r="W28" s="6" t="e">
        <f t="shared" si="0"/>
        <v>#N/A</v>
      </c>
    </row>
    <row r="29" spans="2:23" s="6" customFormat="1" ht="223.5" customHeight="1" x14ac:dyDescent="0.15">
      <c r="B29" s="51">
        <v>3</v>
      </c>
      <c r="C29" s="59" t="str">
        <f>データ!A4</f>
        <v>24010- 1574651</v>
      </c>
      <c r="D29" s="53"/>
      <c r="E29" s="52" t="str">
        <f>データ!H4</f>
        <v>医療法人　尚豊会　みたき総合病院</v>
      </c>
      <c r="F29" s="52" t="str">
        <f>データ!CP4</f>
        <v>（障）清掃員</v>
      </c>
      <c r="G29" s="52" t="str">
        <f>データ!DT4</f>
        <v>三重県四日市市</v>
      </c>
      <c r="H29" s="52" t="str">
        <f>データ!EG4</f>
        <v xml:space="preserve">＊病院内の共用エリアの清掃、ゴミ回収・処理等_x000D_
　・患者用トイレ、院内ロビー、階段、廊下等の清掃_x000D_
　・一般ごみ、医療ごみの回収、分別（ゴミは少し重いです）_x000D_
　・その他_x000D_
_x000D_
【障害者トライアル雇用併用求人】_x000D_  「変更範囲　法人の定める業務」_x000D_
</v>
      </c>
      <c r="I29" s="54">
        <f>データ!LF4</f>
        <v>1</v>
      </c>
      <c r="J29" s="55" t="str">
        <f>データ!NZ4</f>
        <v>不問</v>
      </c>
      <c r="K29" s="55" t="str">
        <f t="shared" si="1"/>
        <v>不問</v>
      </c>
      <c r="L29" s="56" t="str">
        <f>データ!EA4&amp;データ!EB4&amp;データ!EC4&amp;データ!GG4</f>
        <v/>
      </c>
      <c r="M29" s="60" t="str">
        <f>データ!PN4</f>
        <v>(1)7時30分～16時00分</v>
      </c>
      <c r="N29" s="60">
        <f>データ!PO4</f>
        <v>0</v>
      </c>
      <c r="O29" s="60">
        <f>データ!PP4</f>
        <v>0</v>
      </c>
      <c r="P29" s="60">
        <f>データ!PQ4</f>
        <v>0</v>
      </c>
      <c r="Q29" s="58" t="str">
        <f>データ!PX4</f>
        <v>日祝他</v>
      </c>
      <c r="R29" s="58" t="str">
        <f>IF(データ!OC4="","不問",データ!OC4&amp;"以上")</f>
        <v>不問</v>
      </c>
      <c r="S29" s="52" t="str">
        <f>データ!OX4</f>
        <v>1,030円～1,030円</v>
      </c>
      <c r="T29" s="54" t="str">
        <f>データ!NW4</f>
        <v>可</v>
      </c>
      <c r="U29" s="37">
        <f t="shared" si="2"/>
        <v>6</v>
      </c>
      <c r="V29" s="46" t="str">
        <f>データ!GB4&amp;データ!GC4</f>
        <v>1</v>
      </c>
      <c r="W29" s="6" t="e">
        <f t="shared" si="0"/>
        <v>#N/A</v>
      </c>
    </row>
    <row r="30" spans="2:23" s="6" customFormat="1" ht="266.25" customHeight="1" x14ac:dyDescent="0.15">
      <c r="B30" s="51">
        <v>4</v>
      </c>
      <c r="C30" s="59" t="str">
        <f>データ!A5</f>
        <v>24010- 1485751</v>
      </c>
      <c r="D30" s="53"/>
      <c r="E30" s="52" t="str">
        <f>データ!H5</f>
        <v>株式会社　グリーンズ</v>
      </c>
      <c r="F30" s="52" t="str">
        <f>データ!CP5</f>
        <v>（障）一般事務スタッフ（総務部）</v>
      </c>
      <c r="G30" s="52" t="str">
        <f>データ!DT5</f>
        <v>三重県四日市市</v>
      </c>
      <c r="H30" s="52" t="str">
        <f>データ!EG5</f>
        <v>＊総務部での業務にて、主に_x000D_
・請求書の作成_x000D_
・書類ファイリング_x000D_
・伝票処理_x000D_
・ＰＣ入力作業（Ｗ２，Ｅ２）_x000D_
・その他雑務_x000D_
を担当していただきます_x000D_
_x000D_
★勤務条件は相談に応じます（週４～５日、実働５～７時間程度）_x000D_
　　　　　　　　　　　　　　_x000D_
「変更範囲：会社の定める業務」</v>
      </c>
      <c r="I30" s="54">
        <f>データ!LF5</f>
        <v>1</v>
      </c>
      <c r="J30" s="55" t="str">
        <f>データ!NZ5</f>
        <v>不問</v>
      </c>
      <c r="K30" s="55" t="str">
        <f t="shared" si="1"/>
        <v>不問</v>
      </c>
      <c r="L30" s="56" t="str">
        <f>データ!EA5&amp;データ!EB5&amp;データ!EC5&amp;データ!GG5</f>
        <v/>
      </c>
      <c r="M30" s="60" t="str">
        <f>データ!PN5</f>
        <v>(1)9時30分～16時30分</v>
      </c>
      <c r="N30" s="60" t="str">
        <f>データ!PO5</f>
        <v>(2)10時00分～17時00分</v>
      </c>
      <c r="O30" s="60" t="str">
        <f>データ!PP5</f>
        <v>(3)10時00分～16時00分</v>
      </c>
      <c r="P30" s="60">
        <f>データ!PQ5</f>
        <v>0</v>
      </c>
      <c r="Q30" s="58" t="str">
        <f>データ!PX5</f>
        <v>他</v>
      </c>
      <c r="R30" s="58" t="str">
        <f>IF(データ!OC5="","不問",データ!OC5&amp;"以上")</f>
        <v>高校以上</v>
      </c>
      <c r="S30" s="52" t="str">
        <f>データ!OX5</f>
        <v>1,050円～1,050円</v>
      </c>
      <c r="T30" s="54" t="str">
        <f>データ!NW5</f>
        <v>不可</v>
      </c>
      <c r="U30" s="37">
        <f t="shared" si="2"/>
        <v>6</v>
      </c>
      <c r="V30" s="46" t="str">
        <f>データ!GB5&amp;データ!GC5</f>
        <v>1</v>
      </c>
      <c r="W30" s="6" t="e">
        <f t="shared" si="0"/>
        <v>#N/A</v>
      </c>
    </row>
    <row r="31" spans="2:23" s="6" customFormat="1" ht="183.75" customHeight="1" x14ac:dyDescent="0.15">
      <c r="B31" s="51">
        <v>5</v>
      </c>
      <c r="C31" s="59" t="str">
        <f>データ!A6</f>
        <v>24010- 1374851</v>
      </c>
      <c r="D31" s="53"/>
      <c r="E31" s="52" t="str">
        <f>データ!H6</f>
        <v>東海精工　株式会社</v>
      </c>
      <c r="F31" s="52" t="str">
        <f>データ!CP6</f>
        <v>（障）清掃業務および軽作業</v>
      </c>
      <c r="G31" s="52" t="str">
        <f>データ!DT6</f>
        <v>三重県三重郡菰野町</v>
      </c>
      <c r="H31" s="52" t="str">
        <f>データ!EG6</f>
        <v>・工場内の清掃_x000D_
・機械周りの清掃_x000D_
・その他、軽作業_x000D_
_x000D_
＊清掃場所は本社、竹成工場_x000D_
＊詳しくは面接時にご説明します。_x000D_
_x000D_
【障害者トライアル雇用併用求人】_x000D_
_x000D_「変更範囲：会社の定める業務」</v>
      </c>
      <c r="I31" s="54">
        <f>データ!LF6</f>
        <v>1</v>
      </c>
      <c r="J31" s="55" t="str">
        <f>データ!NZ6</f>
        <v>不問</v>
      </c>
      <c r="K31" s="55" t="str">
        <f t="shared" si="1"/>
        <v>不問</v>
      </c>
      <c r="L31" s="56" t="str">
        <f>データ!EA6&amp;データ!EB6&amp;データ!EC6&amp;データ!GG6</f>
        <v/>
      </c>
      <c r="M31" s="60" t="str">
        <f>データ!PN6</f>
        <v>(1)9時00分～12時00分</v>
      </c>
      <c r="N31" s="60">
        <f>データ!PO6</f>
        <v>0</v>
      </c>
      <c r="O31" s="60">
        <f>データ!PP6</f>
        <v>0</v>
      </c>
      <c r="P31" s="60" t="str">
        <f>データ!PQ6</f>
        <v>又は9時00分～16時00分の間の3時間以上</v>
      </c>
      <c r="Q31" s="58" t="str">
        <f>データ!PX6</f>
        <v>土日祝他</v>
      </c>
      <c r="R31" s="58" t="str">
        <f>IF(データ!OC6="","不問",データ!OC6&amp;"以上")</f>
        <v>中学・義務教育学校以上</v>
      </c>
      <c r="S31" s="52" t="str">
        <f>データ!OX6</f>
        <v>1,030円～1,050円</v>
      </c>
      <c r="T31" s="54" t="str">
        <f>データ!NW6</f>
        <v>可</v>
      </c>
      <c r="U31" s="37">
        <f t="shared" si="2"/>
        <v>6</v>
      </c>
      <c r="V31" s="46" t="str">
        <f>データ!GB6&amp;データ!GC6</f>
        <v>1</v>
      </c>
      <c r="W31" s="6" t="e">
        <f t="shared" si="0"/>
        <v>#N/A</v>
      </c>
    </row>
    <row r="32" spans="2:23" s="6" customFormat="1" ht="153" customHeight="1" x14ac:dyDescent="0.15">
      <c r="B32" s="51">
        <v>6</v>
      </c>
      <c r="C32" s="59" t="str">
        <f>データ!A7</f>
        <v>24010- 1323851</v>
      </c>
      <c r="D32" s="53"/>
      <c r="E32" s="52" t="str">
        <f>データ!H7</f>
        <v>株式会社　上田新工業</v>
      </c>
      <c r="F32" s="52" t="str">
        <f>データ!CP7</f>
        <v>（障）清掃業務及び庶務業務の補助</v>
      </c>
      <c r="G32" s="52" t="str">
        <f>データ!DT7</f>
        <v>三重県四日市市</v>
      </c>
      <c r="H32" s="52" t="str">
        <f>データ!EG7</f>
        <v xml:space="preserve">◆本社屋内清掃（床、トイレ、ゴミ回収等）_x000D_
◆屋外清掃（掃き、除草等）_x000D_
◆備品片づけ、整理（用紙・備品の補充運搬等）_x000D_
_x000D_
※詳しい仕事の内容は面接時説明いたします_x000D_
_x000D_「変更範囲：会社の定める業務」_x000D_
</v>
      </c>
      <c r="I32" s="54">
        <f>データ!LF7</f>
        <v>1</v>
      </c>
      <c r="J32" s="55" t="str">
        <f>データ!NZ7</f>
        <v>不問</v>
      </c>
      <c r="K32" s="55" t="str">
        <f t="shared" si="1"/>
        <v>不問</v>
      </c>
      <c r="L32" s="56" t="str">
        <f>データ!EA7&amp;データ!EB7&amp;データ!EC7&amp;データ!GG7</f>
        <v/>
      </c>
      <c r="M32" s="60" t="str">
        <f>データ!PN7</f>
        <v>(1)8時00分～12時00分</v>
      </c>
      <c r="N32" s="60">
        <f>データ!PO7</f>
        <v>0</v>
      </c>
      <c r="O32" s="60">
        <f>データ!PP7</f>
        <v>0</v>
      </c>
      <c r="P32" s="60">
        <f>データ!PQ7</f>
        <v>0</v>
      </c>
      <c r="Q32" s="58" t="str">
        <f>データ!PX7</f>
        <v>土日祝他</v>
      </c>
      <c r="R32" s="58" t="str">
        <f>IF(データ!OC7="","不問",データ!OC7&amp;"以上")</f>
        <v>不問</v>
      </c>
      <c r="S32" s="52" t="str">
        <f>データ!OX7</f>
        <v>1,023円～1,023円</v>
      </c>
      <c r="T32" s="54" t="str">
        <f>データ!NW7</f>
        <v>可</v>
      </c>
      <c r="U32" s="37">
        <f t="shared" si="2"/>
        <v>6</v>
      </c>
      <c r="V32" s="46" t="str">
        <f>データ!GB7&amp;データ!GC7</f>
        <v>1</v>
      </c>
      <c r="W32" s="6" t="e">
        <f t="shared" si="0"/>
        <v>#N/A</v>
      </c>
    </row>
    <row r="33" spans="2:23" s="6" customFormat="1" ht="207.75" customHeight="1" x14ac:dyDescent="0.15">
      <c r="B33" s="51">
        <v>7</v>
      </c>
      <c r="C33" s="59" t="str">
        <f>データ!A8</f>
        <v>24010- 1454951</v>
      </c>
      <c r="D33" s="53"/>
      <c r="E33" s="52" t="str">
        <f>データ!H8</f>
        <v>株式会社　Ｗ</v>
      </c>
      <c r="F33" s="52" t="str">
        <f>データ!CP8</f>
        <v>（障）介護スタッフ補助（尾平）</v>
      </c>
      <c r="G33" s="52" t="str">
        <f>データ!DT8</f>
        <v>三重県四日市市</v>
      </c>
      <c r="H33" s="52" t="str">
        <f>データ!EG8</f>
        <v>・主な仕事としては、_x000D_
　グループホーム（１ユニット９名）における_x000D_高齢者の介護の補助、施設の清掃、洗濯物をお願いします。_x000D_
_x000D_
・仕事内容は、本人の特性に応じて、_x000D_面接時にスタッフと相談のうえ決定します。_x000D_
_x000D_
「変更範囲：会社の定める業務」　「介護」</v>
      </c>
      <c r="I33" s="54">
        <f>データ!LF8</f>
        <v>1</v>
      </c>
      <c r="J33" s="55" t="str">
        <f>データ!NZ8</f>
        <v>不問</v>
      </c>
      <c r="K33" s="55" t="str">
        <f t="shared" si="1"/>
        <v>不問</v>
      </c>
      <c r="L33" s="56" t="str">
        <f>データ!EA8&amp;データ!EB8&amp;データ!EC8&amp;データ!GG8</f>
        <v/>
      </c>
      <c r="M33" s="60">
        <f>データ!PN8</f>
        <v>0</v>
      </c>
      <c r="N33" s="60">
        <f>データ!PO8</f>
        <v>0</v>
      </c>
      <c r="O33" s="60">
        <f>データ!PP8</f>
        <v>0</v>
      </c>
      <c r="P33" s="60" t="str">
        <f>データ!PQ8</f>
        <v>又は8時00分～19時00分の間の4時間以上</v>
      </c>
      <c r="Q33" s="58" t="str">
        <f>データ!PX8</f>
        <v>他</v>
      </c>
      <c r="R33" s="58" t="str">
        <f>IF(データ!OC8="","不問",データ!OC8&amp;"以上")</f>
        <v>不問</v>
      </c>
      <c r="S33" s="52" t="str">
        <f>データ!OX8</f>
        <v>1,023円～1,590円</v>
      </c>
      <c r="T33" s="54" t="str">
        <f>データ!NW8</f>
        <v>可</v>
      </c>
      <c r="U33" s="37">
        <f t="shared" si="2"/>
        <v>6</v>
      </c>
      <c r="V33" s="46" t="str">
        <f>データ!GB8&amp;データ!GC8</f>
        <v>1</v>
      </c>
      <c r="W33" s="6" t="e">
        <f t="shared" si="0"/>
        <v>#N/A</v>
      </c>
    </row>
    <row r="34" spans="2:23" s="6" customFormat="1" ht="234.75" customHeight="1" x14ac:dyDescent="0.15">
      <c r="B34" s="51">
        <v>8</v>
      </c>
      <c r="C34" s="59" t="str">
        <f>データ!A9</f>
        <v>24010- 1455151</v>
      </c>
      <c r="D34" s="53"/>
      <c r="E34" s="52" t="str">
        <f>データ!H9</f>
        <v>株式会社　Ｗ</v>
      </c>
      <c r="F34" s="52" t="str">
        <f>データ!CP9</f>
        <v>（障）介護補助・スタッフ補助（山城）</v>
      </c>
      <c r="G34" s="52" t="str">
        <f>データ!DT9</f>
        <v>三重県四日市市</v>
      </c>
      <c r="H34" s="52" t="str">
        <f>データ!EG9</f>
        <v>・主な仕事としては、_x000D_
　グループホーム（１ユニット９名）における_x000D_高齢者の介護の補助、施設の清掃、洗濯物をお願いします。_x000D_
_x000D_
・仕事内容は、本人の障害特性に応じて、_x000D_面接時に相談のうえ決定します。_x000D_
_x000D_
　「変更範囲：会社の定める業務」</v>
      </c>
      <c r="I34" s="54">
        <f>データ!LF9</f>
        <v>1</v>
      </c>
      <c r="J34" s="55" t="str">
        <f>データ!NZ9</f>
        <v>不問</v>
      </c>
      <c r="K34" s="55" t="str">
        <f t="shared" si="1"/>
        <v>不問</v>
      </c>
      <c r="L34" s="56" t="str">
        <f>データ!EA9&amp;データ!EB9&amp;データ!EC9&amp;データ!GG9</f>
        <v/>
      </c>
      <c r="M34" s="60">
        <f>データ!PN9</f>
        <v>0</v>
      </c>
      <c r="N34" s="60">
        <f>データ!PO9</f>
        <v>0</v>
      </c>
      <c r="O34" s="60">
        <f>データ!PP9</f>
        <v>0</v>
      </c>
      <c r="P34" s="60" t="str">
        <f>データ!PQ9</f>
        <v>又は8時00分～19時00分の間の4時間以上</v>
      </c>
      <c r="Q34" s="58" t="str">
        <f>データ!PX9</f>
        <v>他</v>
      </c>
      <c r="R34" s="58" t="str">
        <f>IF(データ!OC9="","不問",データ!OC9&amp;"以上")</f>
        <v>不問</v>
      </c>
      <c r="S34" s="52" t="str">
        <f>データ!OX9</f>
        <v>1,023円～1,590円</v>
      </c>
      <c r="T34" s="54" t="str">
        <f>データ!NW9</f>
        <v>可</v>
      </c>
      <c r="U34" s="37">
        <f t="shared" si="2"/>
        <v>6</v>
      </c>
      <c r="V34" s="46" t="str">
        <f>データ!GB9&amp;データ!GC9</f>
        <v>1</v>
      </c>
      <c r="W34" s="6" t="e">
        <f t="shared" si="0"/>
        <v>#N/A</v>
      </c>
    </row>
    <row r="35" spans="2:23" s="6" customFormat="1" ht="262.5" customHeight="1" x14ac:dyDescent="0.15">
      <c r="B35" s="51">
        <v>9</v>
      </c>
      <c r="C35" s="59" t="str">
        <f>データ!A10</f>
        <v>24010- 1224251</v>
      </c>
      <c r="D35" s="53" t="s">
        <v>2007</v>
      </c>
      <c r="E35" s="52" t="str">
        <f>データ!H10</f>
        <v>株式会社　グロー（サルビア）（就労継続支援Ａ型事業所）</v>
      </c>
      <c r="F35" s="52" t="str">
        <f>データ!CP10</f>
        <v>（障）検品作業等</v>
      </c>
      <c r="G35" s="52" t="str">
        <f>データ!DT10</f>
        <v>三重県四日市市</v>
      </c>
      <c r="H35" s="52" t="str">
        <f>データ!EG10</f>
        <v>＊販売商品の検品、点検および梱包等の業務です。_x000D_
・ペットフードの消費期限の印字された部分を確認する作業_x000D_
・各種シール貼り折り作業_x000D_
・各種箱折り作業_x000D_
　などの仕事を担当いただきます。_x000D_
_x000D_
＊上記のほかとして「施設外就労」_x000D_
　店舗に伺いし、商品の陳列や補充作業・清掃作業_x000D_
_x000D_
_x000D_「変更範囲：会社の定める業務」</v>
      </c>
      <c r="I35" s="54">
        <f>データ!LF10</f>
        <v>10</v>
      </c>
      <c r="J35" s="55" t="str">
        <f>データ!NZ10</f>
        <v>不問</v>
      </c>
      <c r="K35" s="55" t="str">
        <f t="shared" si="1"/>
        <v>不問</v>
      </c>
      <c r="L35" s="56" t="str">
        <f>データ!EA10&amp;データ!EB10&amp;データ!EC10&amp;データ!GG10</f>
        <v/>
      </c>
      <c r="M35" s="60" t="str">
        <f>データ!PN10</f>
        <v>(1)9時00分～14時30分</v>
      </c>
      <c r="N35" s="60">
        <f>データ!PO10</f>
        <v>0</v>
      </c>
      <c r="O35" s="60">
        <f>データ!PP10</f>
        <v>0</v>
      </c>
      <c r="P35" s="60">
        <f>データ!PQ10</f>
        <v>0</v>
      </c>
      <c r="Q35" s="58" t="str">
        <f>データ!PX10</f>
        <v>土日祝他</v>
      </c>
      <c r="R35" s="58" t="str">
        <f>IF(データ!OC10="","不問",データ!OC10&amp;"以上")</f>
        <v>不問</v>
      </c>
      <c r="S35" s="52" t="str">
        <f>データ!OX10</f>
        <v>1,023円～1,023円</v>
      </c>
      <c r="T35" s="54" t="str">
        <f>データ!NW10</f>
        <v>不可</v>
      </c>
      <c r="U35" s="37">
        <f t="shared" si="2"/>
        <v>6</v>
      </c>
      <c r="V35" s="46" t="str">
        <f>データ!GB10&amp;データ!GC10</f>
        <v>1</v>
      </c>
      <c r="W35" s="6" t="e">
        <f t="shared" si="0"/>
        <v>#N/A</v>
      </c>
    </row>
    <row r="36" spans="2:23" s="6" customFormat="1" ht="222" customHeight="1" x14ac:dyDescent="0.15">
      <c r="B36" s="51">
        <v>10</v>
      </c>
      <c r="C36" s="59" t="str">
        <f>データ!A11</f>
        <v>24010- 1143351</v>
      </c>
      <c r="D36" s="53" t="s">
        <v>2007</v>
      </c>
      <c r="E36" s="52" t="str">
        <f>データ!H11</f>
        <v>合同会社　アネラ　（アネラ四日市）（就労継続支援Ａ型事業所）</v>
      </c>
      <c r="F36" s="52" t="str">
        <f>データ!CP11</f>
        <v>（障）軽作業（雇用有）</v>
      </c>
      <c r="G36" s="52" t="str">
        <f>データ!DT11</f>
        <v>三重県四日市市</v>
      </c>
      <c r="H36" s="52" t="str">
        <f>データ!EG11</f>
        <v>＊軽作業のお仕事です。_x000D_
（主なお仕事内容）_x000D_
・車部品組付_x000D_
・ネジの袋詰_x000D_
・野球ボール作成_x000D_
・箱折り_x000D_
_x000D_
【施設外就労】_x000D_
・廃棄物の分別_x000D_
・メダカの育成_x000D_
_x000D_
変更範囲：変更なし</v>
      </c>
      <c r="I36" s="54">
        <f>データ!LF11</f>
        <v>3</v>
      </c>
      <c r="J36" s="55" t="str">
        <f>データ!NZ11</f>
        <v>不問</v>
      </c>
      <c r="K36" s="55" t="str">
        <f t="shared" si="1"/>
        <v>不問</v>
      </c>
      <c r="L36" s="56" t="str">
        <f>データ!EA11&amp;データ!EB11&amp;データ!EC11&amp;データ!GG11</f>
        <v/>
      </c>
      <c r="M36" s="60" t="str">
        <f>データ!PN11</f>
        <v>(1)9時00分～13時00分</v>
      </c>
      <c r="N36" s="60">
        <f>データ!PO11</f>
        <v>0</v>
      </c>
      <c r="O36" s="60">
        <f>データ!PP11</f>
        <v>0</v>
      </c>
      <c r="P36" s="60">
        <f>データ!PQ11</f>
        <v>0</v>
      </c>
      <c r="Q36" s="58" t="str">
        <f>データ!PX11</f>
        <v>日祝他</v>
      </c>
      <c r="R36" s="58" t="str">
        <f>IF(データ!OC11="","不問",データ!OC11&amp;"以上")</f>
        <v>不問</v>
      </c>
      <c r="S36" s="52" t="str">
        <f>データ!OX11</f>
        <v>1,023円～1,023円</v>
      </c>
      <c r="T36" s="54" t="str">
        <f>データ!NW11</f>
        <v>不可</v>
      </c>
      <c r="U36" s="37">
        <f t="shared" si="2"/>
        <v>6</v>
      </c>
      <c r="V36" s="46" t="str">
        <f>データ!GB11&amp;データ!GC11</f>
        <v>1</v>
      </c>
      <c r="W36" s="6" t="e">
        <f t="shared" si="0"/>
        <v>#N/A</v>
      </c>
    </row>
    <row r="37" spans="2:23" s="6" customFormat="1" ht="193.5" customHeight="1" x14ac:dyDescent="0.15">
      <c r="B37" s="51">
        <v>11</v>
      </c>
      <c r="C37" s="59" t="str">
        <f>データ!A12</f>
        <v>40020-  407551</v>
      </c>
      <c r="D37" s="53" t="s">
        <v>2007</v>
      </c>
      <c r="E37" s="52" t="str">
        <f>データ!H12</f>
        <v>株式会社ニューステップ</v>
      </c>
      <c r="F37" s="52" t="str">
        <f>データ!CP12</f>
        <v>（障）データ入力・軽作業（就労継続支援Ａ型）／四日市</v>
      </c>
      <c r="G37" s="52" t="str">
        <f>データ!DT12</f>
        <v>三重県四日市市</v>
      </c>
      <c r="H37" s="52" t="str">
        <f>データ!EG12</f>
        <v xml:space="preserve">◎施設外就労先にてパソコンを使用したデータ入力業務_x000D_
・ワード等を使用した文書や数値の入力作業_x000D_
◎不定期での軽作業あり_x000D_
・検品、書き作業、箱詰め作業等_x000D_
●月２２日～２３日の業務になります。_x000D_
・毎月の出勤カレンダーに沿う_x000D_
「変更範囲：変更なし」_x000D_
</v>
      </c>
      <c r="I37" s="54">
        <f>データ!LF12</f>
        <v>3</v>
      </c>
      <c r="J37" s="55" t="str">
        <f>データ!NZ12</f>
        <v>不問</v>
      </c>
      <c r="K37" s="55" t="str">
        <f t="shared" si="1"/>
        <v>不問</v>
      </c>
      <c r="L37" s="56" t="str">
        <f>データ!EA12&amp;データ!EB12&amp;データ!EC12&amp;データ!GG12</f>
        <v/>
      </c>
      <c r="M37" s="60" t="str">
        <f>データ!PN12</f>
        <v>(1)10時00分～15時00分</v>
      </c>
      <c r="N37" s="60">
        <f>データ!PO12</f>
        <v>0</v>
      </c>
      <c r="O37" s="60">
        <f>データ!PP12</f>
        <v>0</v>
      </c>
      <c r="P37" s="60" t="str">
        <f>データ!PQ12</f>
        <v>又は10時00分～15時30分の間の4時間程度</v>
      </c>
      <c r="Q37" s="58" t="str">
        <f>データ!PX12</f>
        <v>日他</v>
      </c>
      <c r="R37" s="58" t="str">
        <f>IF(データ!OC12="","不問",データ!OC12&amp;"以上")</f>
        <v>不問</v>
      </c>
      <c r="S37" s="52" t="str">
        <f>データ!OX12</f>
        <v>1,023円～1,023円</v>
      </c>
      <c r="T37" s="54" t="str">
        <f>データ!NW12</f>
        <v>可</v>
      </c>
      <c r="U37" s="37">
        <f t="shared" si="2"/>
        <v>6</v>
      </c>
      <c r="V37" s="46" t="str">
        <f>データ!GB12&amp;データ!GC12</f>
        <v>1</v>
      </c>
      <c r="W37" s="6" t="e">
        <f t="shared" si="0"/>
        <v>#N/A</v>
      </c>
    </row>
    <row r="38" spans="2:23" s="6" customFormat="1" ht="183.75" customHeight="1" x14ac:dyDescent="0.15">
      <c r="B38" s="51">
        <v>12</v>
      </c>
      <c r="C38" s="59" t="str">
        <f>データ!A13</f>
        <v>27080- 1652951</v>
      </c>
      <c r="D38" s="53"/>
      <c r="E38" s="52" t="str">
        <f>データ!H13</f>
        <v>株式会社　サカイ引越センター</v>
      </c>
      <c r="F38" s="52" t="str">
        <f>データ!CP13</f>
        <v>（障）引越スタッフ（四日市支社）</v>
      </c>
      <c r="G38" s="52" t="str">
        <f>データ!DT13</f>
        <v>三重県四日市市</v>
      </c>
      <c r="H38" s="52" t="str">
        <f>データ!EG13</f>
        <v>２～３名のグループを組んで、各家庭や事務所の引越荷物を運ぶ仕事です。_x000D_
_x000D_
＊１日平２～３件の引越を担当します。_x000D_
＊タンス等重量物の運搬あり_x000D_
＊アシスタントとしての勤務です。_x000D_
_x000D_
※業務の変更範囲：変更無し</v>
      </c>
      <c r="I38" s="54">
        <f>データ!LF13</f>
        <v>1</v>
      </c>
      <c r="J38" s="55" t="str">
        <f>データ!NZ13</f>
        <v>不問</v>
      </c>
      <c r="K38" s="55" t="str">
        <f t="shared" si="1"/>
        <v>不問</v>
      </c>
      <c r="L38" s="56" t="str">
        <f>データ!EA13&amp;データ!EB13&amp;データ!EC13&amp;データ!GG13</f>
        <v/>
      </c>
      <c r="M38" s="60" t="str">
        <f>データ!PN13</f>
        <v>(1)7時30分～16時30分</v>
      </c>
      <c r="N38" s="60">
        <f>データ!PO13</f>
        <v>0</v>
      </c>
      <c r="O38" s="60">
        <f>データ!PP13</f>
        <v>0</v>
      </c>
      <c r="P38" s="60">
        <f>データ!PQ13</f>
        <v>0</v>
      </c>
      <c r="Q38" s="58" t="str">
        <f>データ!PX13</f>
        <v>他</v>
      </c>
      <c r="R38" s="58" t="str">
        <f>IF(データ!OC13="","不問",データ!OC13&amp;"以上")</f>
        <v>不問</v>
      </c>
      <c r="S38" s="52" t="str">
        <f>データ!OX13</f>
        <v>1,030円～1,030円</v>
      </c>
      <c r="T38" s="54" t="str">
        <f>データ!NW13</f>
        <v>不可</v>
      </c>
      <c r="U38" s="37">
        <f t="shared" si="2"/>
        <v>6</v>
      </c>
      <c r="V38" s="46" t="str">
        <f>データ!GB13&amp;データ!GC13</f>
        <v>1</v>
      </c>
      <c r="W38" s="6" t="e">
        <f t="shared" si="0"/>
        <v>#N/A</v>
      </c>
    </row>
    <row r="39" spans="2:23" s="6" customFormat="1" ht="180" customHeight="1" x14ac:dyDescent="0.15">
      <c r="B39" s="51">
        <v>13</v>
      </c>
      <c r="C39" s="59" t="str">
        <f>データ!A14</f>
        <v>24010-  783951</v>
      </c>
      <c r="D39" s="53" t="s">
        <v>2007</v>
      </c>
      <c r="E39" s="52" t="str">
        <f>データ!H14</f>
        <v>ホープシード株式会社　希望の種事業所</v>
      </c>
      <c r="F39" s="52" t="str">
        <f>データ!CP14</f>
        <v>（障）作業員</v>
      </c>
      <c r="G39" s="52" t="str">
        <f>データ!DT14</f>
        <v>三重県四日市市</v>
      </c>
      <c r="H39" s="52" t="str">
        <f>データ!EG14</f>
        <v>＊きのこ・農産物の生産・加工・梱包・配送補助・栽培、収穫作業
・袋詰め作業・配送に関わる前後作業等を行っていただきます。　　　　　　　　　　　　　　　　　　　　　　　　　　　　　　　　　　　　※事前の職場見学も可能です。　　　_x000D_
　　　　　　_x000D_
「業務の変更範囲：会社の定める業務」</v>
      </c>
      <c r="I39" s="54">
        <f>データ!LF14</f>
        <v>2</v>
      </c>
      <c r="J39" s="55" t="str">
        <f>データ!NZ14</f>
        <v>不問</v>
      </c>
      <c r="K39" s="55" t="str">
        <f t="shared" si="1"/>
        <v>不問</v>
      </c>
      <c r="L39" s="56" t="str">
        <f>データ!EA14&amp;データ!EB14&amp;データ!EC14&amp;データ!GG14</f>
        <v/>
      </c>
      <c r="M39" s="60" t="str">
        <f>データ!PN14</f>
        <v>(1)9時00分～15時00分</v>
      </c>
      <c r="N39" s="60">
        <f>データ!PO14</f>
        <v>0</v>
      </c>
      <c r="O39" s="60">
        <f>データ!PP14</f>
        <v>0</v>
      </c>
      <c r="P39" s="60" t="str">
        <f>データ!PQ14</f>
        <v>又は9時00分～18時00分の間の5時間程度</v>
      </c>
      <c r="Q39" s="58" t="str">
        <f>データ!PX14</f>
        <v>日</v>
      </c>
      <c r="R39" s="58" t="str">
        <f>IF(データ!OC14="","不問",データ!OC14&amp;"以上")</f>
        <v>不問</v>
      </c>
      <c r="S39" s="52" t="str">
        <f>データ!OX14</f>
        <v>1,023円～1,023円</v>
      </c>
      <c r="T39" s="54" t="str">
        <f>データ!NW14</f>
        <v>可</v>
      </c>
      <c r="U39" s="37">
        <f t="shared" si="2"/>
        <v>6</v>
      </c>
      <c r="V39" s="46" t="str">
        <f>データ!GB14&amp;データ!GC14</f>
        <v>21</v>
      </c>
      <c r="W39" s="6" t="e">
        <f t="shared" si="0"/>
        <v>#N/A</v>
      </c>
    </row>
    <row r="40" spans="2:23" s="6" customFormat="1" ht="159.75" customHeight="1" x14ac:dyDescent="0.15">
      <c r="B40" s="51">
        <v>14</v>
      </c>
      <c r="C40" s="59" t="str">
        <f>データ!A15</f>
        <v>24010-  824051</v>
      </c>
      <c r="D40" s="53"/>
      <c r="E40" s="52" t="str">
        <f>データ!H15</f>
        <v>岩田製麺所</v>
      </c>
      <c r="F40" s="52" t="str">
        <f>データ!CP15</f>
        <v>（障）作業員</v>
      </c>
      <c r="G40" s="52" t="str">
        <f>データ!DT15</f>
        <v>三重県四日市市</v>
      </c>
      <c r="H40" s="52" t="str">
        <f>データ!EG15</f>
        <v>主な仕事内容は、製麺を箱詰作業、シールの貼り付け、検品作業、工場内の清掃（立ち作業です）を行っていただきます。_x000D_
_x000D_
「変更範囲：変更なし」</v>
      </c>
      <c r="I40" s="54">
        <f>データ!LF15</f>
        <v>1</v>
      </c>
      <c r="J40" s="55" t="str">
        <f>データ!NZ15</f>
        <v>不問</v>
      </c>
      <c r="K40" s="55" t="str">
        <f t="shared" si="1"/>
        <v>不問</v>
      </c>
      <c r="L40" s="56" t="str">
        <f>データ!EA15&amp;データ!EB15&amp;データ!EC15&amp;データ!GG15</f>
        <v/>
      </c>
      <c r="M40" s="60" t="str">
        <f>データ!PN15</f>
        <v>(1)8時45分～12時00分</v>
      </c>
      <c r="N40" s="60" t="str">
        <f>データ!PO15</f>
        <v>(2)8時45分～15時00分</v>
      </c>
      <c r="O40" s="60">
        <f>データ!PP15</f>
        <v>0</v>
      </c>
      <c r="P40" s="60">
        <f>データ!PQ15</f>
        <v>0</v>
      </c>
      <c r="Q40" s="58" t="str">
        <f>データ!PX15</f>
        <v>土日祝他</v>
      </c>
      <c r="R40" s="58" t="str">
        <f>IF(データ!OC15="","不問",データ!OC15&amp;"以上")</f>
        <v>不問</v>
      </c>
      <c r="S40" s="52" t="str">
        <f>データ!OX15</f>
        <v>1,030円～1,030円</v>
      </c>
      <c r="T40" s="54" t="str">
        <f>データ!NW15</f>
        <v>不可</v>
      </c>
      <c r="U40" s="37">
        <f t="shared" si="2"/>
        <v>6</v>
      </c>
      <c r="V40" s="46" t="str">
        <f>データ!GB15&amp;データ!GC15</f>
        <v>1</v>
      </c>
      <c r="W40" s="6" t="e">
        <f t="shared" si="0"/>
        <v>#N/A</v>
      </c>
    </row>
    <row r="41" spans="2:23" s="6" customFormat="1" ht="198" customHeight="1" x14ac:dyDescent="0.15">
      <c r="B41" s="51">
        <v>15</v>
      </c>
      <c r="C41" s="59" t="str">
        <f>データ!A16</f>
        <v>24010-  411651</v>
      </c>
      <c r="D41" s="53"/>
      <c r="E41" s="52" t="str">
        <f>データ!H16</f>
        <v>株式会社　ミッドランド経営</v>
      </c>
      <c r="F41" s="52" t="str">
        <f>データ!CP16</f>
        <v>（障）会計・税務事務</v>
      </c>
      <c r="G41" s="52" t="str">
        <f>データ!DT16</f>
        <v>三重県四日市市</v>
      </c>
      <c r="H41" s="52" t="str">
        <f>データ!EG16</f>
        <v>＊会計事務・税務書類作成（パソコン取扱含む）_x000D_お客様からお預かりした帳簿書類データの入力整理_x000D_
_x000D_
入力は、ワード・エクセル・専用ソフトを使用します。_x000D_
_x000D_
「変更範囲：変更なし」</v>
      </c>
      <c r="I41" s="54">
        <f>データ!LF16</f>
        <v>1</v>
      </c>
      <c r="J41" s="55" t="str">
        <f>データ!NZ16</f>
        <v>59歳以下</v>
      </c>
      <c r="K41" s="55" t="str">
        <f t="shared" si="1"/>
        <v>不問</v>
      </c>
      <c r="L41" s="56" t="str">
        <f>データ!EA16&amp;データ!EB16&amp;データ!EC16&amp;データ!GG16</f>
        <v>簿記実務検定３級</v>
      </c>
      <c r="M41" s="60">
        <f>データ!PN16</f>
        <v>0</v>
      </c>
      <c r="N41" s="60">
        <f>データ!PO16</f>
        <v>0</v>
      </c>
      <c r="O41" s="60">
        <f>データ!PP16</f>
        <v>0</v>
      </c>
      <c r="P41" s="60" t="str">
        <f>データ!PQ16</f>
        <v>又は9時00分～17時00分の間の6時間程度</v>
      </c>
      <c r="Q41" s="58" t="str">
        <f>データ!PX16</f>
        <v>土日祝他</v>
      </c>
      <c r="R41" s="58" t="str">
        <f>IF(データ!OC16="","不問",データ!OC16&amp;"以上")</f>
        <v>高校以上</v>
      </c>
      <c r="S41" s="52" t="str">
        <f>データ!OX16</f>
        <v>1,100円～1,400円</v>
      </c>
      <c r="T41" s="54" t="str">
        <f>データ!NW16</f>
        <v>可</v>
      </c>
      <c r="U41" s="37">
        <f t="shared" si="2"/>
        <v>6</v>
      </c>
      <c r="V41" s="46" t="str">
        <f>データ!GB16&amp;データ!GC16</f>
        <v>1</v>
      </c>
      <c r="W41" s="6" t="e">
        <f t="shared" si="0"/>
        <v>#N/A</v>
      </c>
    </row>
    <row r="42" spans="2:23" s="6" customFormat="1" ht="329.25" customHeight="1" x14ac:dyDescent="0.15">
      <c r="B42" s="51">
        <v>16</v>
      </c>
      <c r="C42" s="59" t="str">
        <f>データ!A17</f>
        <v>24010-  318051</v>
      </c>
      <c r="D42" s="53"/>
      <c r="E42" s="52" t="str">
        <f>データ!H17</f>
        <v>彩　向陽（株式会社　海栄館）</v>
      </c>
      <c r="F42" s="52" t="str">
        <f>データ!CP17</f>
        <v>（障）客室清掃【お部屋の清掃はお任せ・パートアルバイト】</v>
      </c>
      <c r="G42" s="52" t="str">
        <f>データ!DT17</f>
        <v>三重県三重郡菰野町</v>
      </c>
      <c r="H42" s="52" t="str">
        <f>データ!EG17</f>
        <v>＊旅館に滞在するお客様が快適にすごせるように、_x000D_ベッドメイキング、浴室、トイレ清掃など客室を整える仕事です_x000D_
＊業務内容を仕事の流れに沿ってみていくと、_x000D_まず出勤とその日に担当する部屋割りリストをお渡しします。_x000D_お客様がチェックアウトすると、シーツやタオル、歯ブラシなどの備品と掃除道具をカートで運び、客室へ向かいます。_x000D_
　客室の換気をしたあとに、使用後のシーツや枕カバーなどの寝具をすべて取り外し、クリーニングした新しい寝具を整えます。_x000D_
　浴室やトイレ、洗面所などの水回りは、衛生管理と清潔感が大切　です。そのため、洗剤やブラシを使って念入りに清掃します。_x000D_
　タオルやバスマットを交換し、歯ブラシや石けんなどのアメニティの補充もお願いいたします。「変更範囲：会社の定める業務」</v>
      </c>
      <c r="I42" s="54">
        <f>データ!LF17</f>
        <v>1</v>
      </c>
      <c r="J42" s="55" t="str">
        <f>データ!NZ17</f>
        <v>59歳以下</v>
      </c>
      <c r="K42" s="55" t="str">
        <f t="shared" si="1"/>
        <v>不問</v>
      </c>
      <c r="L42" s="56" t="str">
        <f>データ!EA17&amp;データ!EB17&amp;データ!EC17&amp;データ!GG17</f>
        <v/>
      </c>
      <c r="M42" s="60" t="str">
        <f>データ!PN17</f>
        <v>(1)8時00分～17時00分</v>
      </c>
      <c r="N42" s="60">
        <f>データ!PO17</f>
        <v>0</v>
      </c>
      <c r="O42" s="60">
        <f>データ!PP17</f>
        <v>0</v>
      </c>
      <c r="P42" s="60" t="str">
        <f>データ!PQ17</f>
        <v>又は8時00分～17時00分の間の4時間程度</v>
      </c>
      <c r="Q42" s="58" t="str">
        <f>データ!PX17</f>
        <v>他</v>
      </c>
      <c r="R42" s="58" t="str">
        <f>IF(データ!OC17="","不問",データ!OC17&amp;"以上")</f>
        <v>不問</v>
      </c>
      <c r="S42" s="52" t="str">
        <f>データ!OX17</f>
        <v>1,100円～1,200円</v>
      </c>
      <c r="T42" s="54" t="str">
        <f>データ!NW17</f>
        <v>可</v>
      </c>
      <c r="U42" s="37">
        <f t="shared" si="2"/>
        <v>6</v>
      </c>
      <c r="V42" s="46" t="str">
        <f>データ!GB17&amp;データ!GC17</f>
        <v>1</v>
      </c>
      <c r="W42" s="6" t="e">
        <f t="shared" si="0"/>
        <v>#N/A</v>
      </c>
    </row>
    <row r="43" spans="2:23" s="6" customFormat="1" ht="215.25" customHeight="1" x14ac:dyDescent="0.15">
      <c r="B43" s="51">
        <v>17</v>
      </c>
      <c r="C43" s="59" t="str">
        <f>データ!A18</f>
        <v>24010-  322851</v>
      </c>
      <c r="D43" s="53"/>
      <c r="E43" s="52" t="str">
        <f>データ!H18</f>
        <v>富士フイルムヘルスケアマニュファクチャリング株式会社_x000D_
三重事業所</v>
      </c>
      <c r="F43" s="52" t="str">
        <f>データ!CP18</f>
        <v>（障）構内美化業務</v>
      </c>
      <c r="G43" s="52" t="str">
        <f>データ!DT18</f>
        <v>三重県三重郡菰野町</v>
      </c>
      <c r="H43" s="52" t="str">
        <f>データ!EG18</f>
        <v>＊構内の美化業務を担当していただきます_x000D_
_x000D_
・構内における建屋内清掃作業_x000D_（廊下・デスク等の清掃）_x000D_
_x000D_
・構内における雑草取り、落ち葉等の清掃作業_x000D_（剪定まで可能であればお願いします）_x000D_
_x000D_
・仕事の内容については相談させてください_x000D_
_x000D_
「変更の範囲：会社の定める業務範囲」</v>
      </c>
      <c r="I43" s="54">
        <f>データ!LF18</f>
        <v>1</v>
      </c>
      <c r="J43" s="55" t="str">
        <f>データ!NZ18</f>
        <v>不問</v>
      </c>
      <c r="K43" s="55" t="str">
        <f t="shared" si="1"/>
        <v>不問</v>
      </c>
      <c r="L43" s="56" t="str">
        <f>データ!EA18&amp;データ!EB18&amp;データ!EC18&amp;データ!GG18</f>
        <v/>
      </c>
      <c r="M43" s="60" t="str">
        <f>データ!PN18</f>
        <v>(1)8時30分～12時30分</v>
      </c>
      <c r="N43" s="60">
        <f>データ!PO18</f>
        <v>0</v>
      </c>
      <c r="O43" s="60">
        <f>データ!PP18</f>
        <v>0</v>
      </c>
      <c r="P43" s="60">
        <f>データ!PQ18</f>
        <v>0</v>
      </c>
      <c r="Q43" s="58" t="str">
        <f>データ!PX18</f>
        <v>土日祝他</v>
      </c>
      <c r="R43" s="58" t="str">
        <f>IF(データ!OC18="","不問",データ!OC18&amp;"以上")</f>
        <v>不問</v>
      </c>
      <c r="S43" s="52" t="str">
        <f>データ!OX18</f>
        <v>1,050円～1,050円</v>
      </c>
      <c r="T43" s="54" t="str">
        <f>データ!NW18</f>
        <v>可</v>
      </c>
      <c r="U43" s="37">
        <f t="shared" si="2"/>
        <v>6</v>
      </c>
      <c r="V43" s="46" t="str">
        <f>データ!GB18&amp;データ!GC18</f>
        <v>11</v>
      </c>
      <c r="W43" s="6" t="e">
        <f t="shared" si="0"/>
        <v>#N/A</v>
      </c>
    </row>
    <row r="44" spans="2:23" s="6" customFormat="1" ht="258" customHeight="1" x14ac:dyDescent="0.15">
      <c r="B44" s="51">
        <v>18</v>
      </c>
      <c r="C44" s="59" t="str">
        <f>データ!A19</f>
        <v>24010-  332951</v>
      </c>
      <c r="D44" s="53" t="s">
        <v>2007</v>
      </c>
      <c r="E44" s="52" t="str">
        <f>データ!H19</f>
        <v>合同会社　ジョブズ</v>
      </c>
      <c r="F44" s="52" t="str">
        <f>データ!CP19</f>
        <v>（障）軽作業</v>
      </c>
      <c r="G44" s="52" t="str">
        <f>データ!DT19</f>
        <v>三重県四日市市</v>
      </c>
      <c r="H44" s="52" t="str">
        <f>データ!EG19</f>
        <v>・箱折り、箱詰め封入等の軽作業_x000D_
・自動車部品の組み立て_x000D_
・商品管理、検品作業_x000D_
・納品スケジュール管理、作業指導_x000D_
_x000D_
【施設外就労】_x000D_
・ダンボール製品の加工作業_x000D_
・箱折り、箱詰め、シール貼り、ＤＭ封入などの軽作業_x000D_
・検品・検収作業、および商品の仕分け作業等_x000D_
_x000D_
「変更範囲：会社の定める業務」</v>
      </c>
      <c r="I44" s="54">
        <f>データ!LF19</f>
        <v>5</v>
      </c>
      <c r="J44" s="55" t="str">
        <f>データ!NZ19</f>
        <v>不問</v>
      </c>
      <c r="K44" s="55" t="str">
        <f t="shared" si="1"/>
        <v>不問</v>
      </c>
      <c r="L44" s="56" t="str">
        <f>データ!EA19&amp;データ!EB19&amp;データ!EC19&amp;データ!GG19</f>
        <v/>
      </c>
      <c r="M44" s="60" t="str">
        <f>データ!PN19</f>
        <v>(1)9時00分～14時00分</v>
      </c>
      <c r="N44" s="60">
        <f>データ!PO19</f>
        <v>0</v>
      </c>
      <c r="O44" s="60">
        <f>データ!PP19</f>
        <v>0</v>
      </c>
      <c r="P44" s="60">
        <f>データ!PQ19</f>
        <v>0</v>
      </c>
      <c r="Q44" s="58" t="str">
        <f>データ!PX19</f>
        <v>日祝</v>
      </c>
      <c r="R44" s="58" t="str">
        <f>IF(データ!OC19="","不問",データ!OC19&amp;"以上")</f>
        <v>不問</v>
      </c>
      <c r="S44" s="52" t="str">
        <f>データ!OX19</f>
        <v>1,023円～1,023円</v>
      </c>
      <c r="T44" s="54" t="str">
        <f>データ!NW19</f>
        <v>可</v>
      </c>
      <c r="U44" s="37">
        <f t="shared" si="2"/>
        <v>6</v>
      </c>
      <c r="V44" s="46" t="str">
        <f>データ!GB19&amp;データ!GC19</f>
        <v>1</v>
      </c>
      <c r="W44" s="6" t="e">
        <f t="shared" si="0"/>
        <v>#N/A</v>
      </c>
    </row>
    <row r="45" spans="2:23" s="6" customFormat="1" ht="243.75" customHeight="1" x14ac:dyDescent="0.15">
      <c r="B45" s="51">
        <v>19</v>
      </c>
      <c r="C45" s="59" t="str">
        <f>データ!A20</f>
        <v>24010-  375051</v>
      </c>
      <c r="D45" s="53"/>
      <c r="E45" s="52" t="str">
        <f>データ!H20</f>
        <v>株式会社デザインアーク　三重工場　【ダイワハウスグループ】</v>
      </c>
      <c r="F45" s="52" t="str">
        <f>データ!CP20</f>
        <v>（障）一般事務</v>
      </c>
      <c r="G45" s="52" t="str">
        <f>データ!DT20</f>
        <v>三重県三重郡菰野町</v>
      </c>
      <c r="H45" s="52" t="str">
        <f>データ!EG20</f>
        <v xml:space="preserve">主な業務_x000D_
・ＰＣ（エクセル、ワード）等を使ったデータ入力、加工_x000D_
　資料作成、ファイリング_x000D_
・取扱製品の工程管理_x000D_
・文書、帳票管理_x000D_
・その他庶務_x000D_
　郵務、データスキャン、事務用品の発注、事務所内外の清掃_x000D_
_x000D_
※本人の特性に応じ決定します_x000D_
※変更範囲「会社が定める業務」_x000D_
</v>
      </c>
      <c r="I45" s="54">
        <f>データ!LF20</f>
        <v>1</v>
      </c>
      <c r="J45" s="55" t="str">
        <f>データ!NZ20</f>
        <v>不問</v>
      </c>
      <c r="K45" s="55" t="str">
        <f t="shared" si="1"/>
        <v>不問</v>
      </c>
      <c r="L45" s="56" t="str">
        <f>データ!EA20&amp;データ!EB20&amp;データ!EC20&amp;データ!GG20</f>
        <v/>
      </c>
      <c r="M45" s="60" t="str">
        <f>データ!PN20</f>
        <v>(1)8時30分～17時30分</v>
      </c>
      <c r="N45" s="60">
        <f>データ!PO20</f>
        <v>0</v>
      </c>
      <c r="O45" s="60">
        <f>データ!PP20</f>
        <v>0</v>
      </c>
      <c r="P45" s="60" t="str">
        <f>データ!PQ20</f>
        <v>又は8時30分～17時30分の間の3時間以上</v>
      </c>
      <c r="Q45" s="58" t="str">
        <f>データ!PX20</f>
        <v>土日祝他</v>
      </c>
      <c r="R45" s="58" t="str">
        <f>IF(データ!OC20="","不問",データ!OC20&amp;"以上")</f>
        <v>高校以上</v>
      </c>
      <c r="S45" s="52" t="str">
        <f>データ!OX20</f>
        <v>1,030円～1,030円</v>
      </c>
      <c r="T45" s="54" t="str">
        <f>データ!NW20</f>
        <v>可</v>
      </c>
      <c r="U45" s="37">
        <f t="shared" si="2"/>
        <v>6</v>
      </c>
      <c r="V45" s="46" t="str">
        <f>データ!GB20&amp;データ!GC20</f>
        <v>1</v>
      </c>
      <c r="W45" s="6" t="e">
        <f t="shared" si="0"/>
        <v>#N/A</v>
      </c>
    </row>
    <row r="46" spans="2:23" s="6" customFormat="1" ht="267.75" customHeight="1" x14ac:dyDescent="0.15">
      <c r="B46" s="51">
        <v>20</v>
      </c>
      <c r="C46" s="59" t="str">
        <f>データ!A21</f>
        <v>11030-  184951</v>
      </c>
      <c r="D46" s="53"/>
      <c r="E46" s="52" t="str">
        <f>データ!H21</f>
        <v>株式会社　ビジュアルビジョン</v>
      </c>
      <c r="F46" s="52" t="str">
        <f>データ!CP21</f>
        <v>（障）介護職員（けあビジョンホーム四日市）</v>
      </c>
      <c r="G46" s="52" t="str">
        <f>データ!DT21</f>
        <v>三重県四日市市</v>
      </c>
      <c r="H46" s="52" t="str">
        <f>データ!EG21</f>
        <v>ビジュアルビジョンが運営する「けあビジョンホーム四日市」のスタッフを募集します。_x000D_
_x000D_
認知症の方を対象とした「グループホーム」で介護職としてご利用者様が安心して生活できる場になるよう、サポートをします。ご自宅の次に安心できる場所になるよう一緒に頑張っていただける仲間を募集します。　　_x000D_
　　　　　　_x000D_
※変更範囲：変更なし_x000D_  ＜障がい者対象求人＞</v>
      </c>
      <c r="I46" s="54">
        <f>データ!LF21</f>
        <v>3</v>
      </c>
      <c r="J46" s="55" t="str">
        <f>データ!NZ21</f>
        <v>18歳以上</v>
      </c>
      <c r="K46" s="55" t="str">
        <f t="shared" si="1"/>
        <v>不問</v>
      </c>
      <c r="L46" s="56" t="str">
        <f>データ!EA21&amp;データ!EB21&amp;データ!EC21&amp;データ!GG21</f>
        <v/>
      </c>
      <c r="M46" s="60" t="str">
        <f>データ!PN21</f>
        <v>(1)7時15分～16時15分</v>
      </c>
      <c r="N46" s="60" t="str">
        <f>データ!PO21</f>
        <v>(2)8時30分～17時30分</v>
      </c>
      <c r="O46" s="60" t="str">
        <f>データ!PP21</f>
        <v>(3)10時00分～19時00分</v>
      </c>
      <c r="P46" s="60">
        <f>データ!PQ21</f>
        <v>0</v>
      </c>
      <c r="Q46" s="58" t="str">
        <f>データ!PX21</f>
        <v>他</v>
      </c>
      <c r="R46" s="58" t="str">
        <f>IF(データ!OC21="","不問",データ!OC21&amp;"以上")</f>
        <v>不問</v>
      </c>
      <c r="S46" s="52" t="str">
        <f>データ!OX21</f>
        <v>1,090円～1,140円</v>
      </c>
      <c r="T46" s="54" t="str">
        <f>データ!NW21</f>
        <v>可</v>
      </c>
      <c r="U46" s="37">
        <f t="shared" si="2"/>
        <v>6</v>
      </c>
      <c r="V46" s="46" t="str">
        <f>データ!GB21&amp;データ!GC21</f>
        <v>1</v>
      </c>
      <c r="W46" s="6" t="e">
        <f t="shared" si="0"/>
        <v>#N/A</v>
      </c>
    </row>
    <row r="47" spans="2:23" s="6" customFormat="1" ht="246.75" customHeight="1" x14ac:dyDescent="0.15">
      <c r="B47" s="51">
        <v>21</v>
      </c>
      <c r="C47" s="59" t="str">
        <f>データ!A22</f>
        <v>13200-   84751</v>
      </c>
      <c r="D47" s="53"/>
      <c r="E47" s="52" t="str">
        <f>データ!H22</f>
        <v>株式会社　サンドラッグ・ドリームワークス</v>
      </c>
      <c r="F47" s="52" t="str">
        <f>データ!CP22</f>
        <v>（障）店舗品だし・商品補充／四日市店</v>
      </c>
      <c r="G47" s="52" t="str">
        <f>データ!DT22</f>
        <v>三重県四日市市</v>
      </c>
      <c r="H47" s="52" t="str">
        <f>データ!EG22</f>
        <v>サンドラッグ店舗での商品の品だし、欠品商品確認、商品補充、清掃等_x000D_
＊店舗に出るためお客様に声をかけられることもあります。_x000D_
＊立ち仕事になるので体力のある方_x000D_
変更範囲：変更なし</v>
      </c>
      <c r="I47" s="54">
        <f>データ!LF22</f>
        <v>1</v>
      </c>
      <c r="J47" s="55" t="str">
        <f>データ!NZ22</f>
        <v>不問</v>
      </c>
      <c r="K47" s="55" t="str">
        <f t="shared" si="1"/>
        <v>不問</v>
      </c>
      <c r="L47" s="56" t="str">
        <f>データ!EA22&amp;データ!EB22&amp;データ!EC22&amp;データ!GG22</f>
        <v/>
      </c>
      <c r="M47" s="60" t="str">
        <f>データ!PN22</f>
        <v>(1)8時00分～15時00分</v>
      </c>
      <c r="N47" s="60" t="str">
        <f>データ!PO22</f>
        <v>(2)7時00分～14時00分</v>
      </c>
      <c r="O47" s="60">
        <f>データ!PP22</f>
        <v>0</v>
      </c>
      <c r="P47" s="60">
        <f>データ!PQ22</f>
        <v>0</v>
      </c>
      <c r="Q47" s="58" t="str">
        <f>データ!PX22</f>
        <v>他</v>
      </c>
      <c r="R47" s="58" t="str">
        <f>IF(データ!OC22="","不問",データ!OC22&amp;"以上")</f>
        <v>不問</v>
      </c>
      <c r="S47" s="52" t="str">
        <f>データ!OX22</f>
        <v>1,023円～1,023円</v>
      </c>
      <c r="T47" s="54" t="str">
        <f>データ!NW22</f>
        <v>不可</v>
      </c>
      <c r="U47" s="37">
        <f t="shared" si="2"/>
        <v>6</v>
      </c>
      <c r="V47" s="46" t="str">
        <f>データ!GB22&amp;データ!GC22</f>
        <v>1</v>
      </c>
      <c r="W47" s="6" t="e">
        <f t="shared" si="0"/>
        <v>#N/A</v>
      </c>
    </row>
    <row r="48" spans="2:23" s="6" customFormat="1" ht="249.75" customHeight="1" x14ac:dyDescent="0.15">
      <c r="B48" s="51">
        <v>22</v>
      </c>
      <c r="C48" s="59" t="str">
        <f>データ!A23</f>
        <v>24010-    7651</v>
      </c>
      <c r="D48" s="53"/>
      <c r="E48" s="52" t="str">
        <f>データ!H23</f>
        <v>株式会社三十三銀行</v>
      </c>
      <c r="F48" s="52" t="str">
        <f>データ!CP23</f>
        <v>（障）事務／現金整理</v>
      </c>
      <c r="G48" s="52" t="str">
        <f>データ!DT23</f>
        <v>三重県四日市市</v>
      </c>
      <c r="H48" s="52" t="str">
        <f>データ!EG23</f>
        <v>株式会社三十三銀行　四日市地区でのお仕事です_x000D_
　_x000D_
　・書類保管、伝票整理_x000D_
　・ＰＣ入力作業_x000D_
　・電話対応（社内からの取次ぎのみ）_x000D_
　・その他、事務作業・庶務的業務_x000D_
　・店舗等から集まった現金（お札、硬貨）の整理_x000D_
　・硬貨の入金作業_x000D_
_x000D_
＊適性に応じて担当業務を決定いたします_x000D_
＊変更範囲：会社の定める業務</v>
      </c>
      <c r="I48" s="54">
        <f>データ!LF23</f>
        <v>1</v>
      </c>
      <c r="J48" s="55" t="str">
        <f>データ!NZ23</f>
        <v>不問</v>
      </c>
      <c r="K48" s="55" t="str">
        <f t="shared" si="1"/>
        <v>不問</v>
      </c>
      <c r="L48" s="56" t="str">
        <f>データ!EA23&amp;データ!EB23&amp;データ!EC23&amp;データ!GG23</f>
        <v/>
      </c>
      <c r="M48" s="60">
        <f>データ!PN23</f>
        <v>0</v>
      </c>
      <c r="N48" s="60">
        <f>データ!PO23</f>
        <v>0</v>
      </c>
      <c r="O48" s="60">
        <f>データ!PP23</f>
        <v>0</v>
      </c>
      <c r="P48" s="60" t="str">
        <f>データ!PQ23</f>
        <v>又は8時40分～17時10分の間の4時間以上</v>
      </c>
      <c r="Q48" s="58" t="str">
        <f>データ!PX23</f>
        <v>土日祝他</v>
      </c>
      <c r="R48" s="58" t="str">
        <f>IF(データ!OC23="","不問",データ!OC23&amp;"以上")</f>
        <v>不問</v>
      </c>
      <c r="S48" s="52" t="str">
        <f>データ!OX23</f>
        <v>1,025円～1,025円</v>
      </c>
      <c r="T48" s="54" t="str">
        <f>データ!NW23</f>
        <v>可</v>
      </c>
      <c r="U48" s="37">
        <f t="shared" si="2"/>
        <v>6</v>
      </c>
      <c r="V48" s="46" t="str">
        <f>データ!GB23&amp;データ!GC23</f>
        <v>1</v>
      </c>
      <c r="W48" s="6" t="e">
        <f t="shared" si="0"/>
        <v>#N/A</v>
      </c>
    </row>
    <row r="49" spans="2:23" s="6" customFormat="1" ht="253.5" customHeight="1" x14ac:dyDescent="0.15">
      <c r="B49" s="51">
        <v>23</v>
      </c>
      <c r="C49" s="59" t="str">
        <f>データ!A24</f>
        <v>24090- 8301341</v>
      </c>
      <c r="D49" s="53"/>
      <c r="E49" s="52" t="str">
        <f>データ!H24</f>
        <v>株式会社　アスト</v>
      </c>
      <c r="F49" s="52" t="str">
        <f>データ!CP24</f>
        <v>（障）（請）河原田町／常温物流倉庫内での軽作業</v>
      </c>
      <c r="G49" s="52" t="str">
        <f>データ!DT24</f>
        <v>三重県四日市市</v>
      </c>
      <c r="H49" s="52" t="str">
        <f>データ!EG24</f>
        <v>日用雑貨商品の検品・ピッキング・仕分け・搬送、及び附帯作業をを行っていただきます。_x000D_
_x000D_
＊ヘルメット・作業服（上下）・手袋・エプロン貸与いたします。_x000D_
＊安全靴は自己負担です。_x000D_
＊外国籍の方歓迎します。_x000D_（日常会話、日本語能力試験４級程度の日本語ができる方）_x000D_
＊自車通勤できる方歓迎します。_x000D_
_x000D_
「変更範囲：変更なし」</v>
      </c>
      <c r="I49" s="54">
        <f>データ!LF24</f>
        <v>2</v>
      </c>
      <c r="J49" s="55" t="str">
        <f>データ!NZ24</f>
        <v>不問</v>
      </c>
      <c r="K49" s="55" t="str">
        <f t="shared" si="1"/>
        <v>不問</v>
      </c>
      <c r="L49" s="56" t="str">
        <f>データ!EA24&amp;データ!EB24&amp;データ!EC24&amp;データ!GG24</f>
        <v/>
      </c>
      <c r="M49" s="60" t="str">
        <f>データ!PN24</f>
        <v>(1)9時00分～17時00分</v>
      </c>
      <c r="N49" s="60" t="str">
        <f>データ!PO24</f>
        <v>(2)9時00分～15時00分</v>
      </c>
      <c r="O49" s="60">
        <f>データ!PP24</f>
        <v>0</v>
      </c>
      <c r="P49" s="60">
        <f>データ!PQ24</f>
        <v>0</v>
      </c>
      <c r="Q49" s="58" t="str">
        <f>データ!PX24</f>
        <v>他</v>
      </c>
      <c r="R49" s="58" t="str">
        <f>IF(データ!OC24="","不問",データ!OC24&amp;"以上")</f>
        <v>高校以上</v>
      </c>
      <c r="S49" s="52" t="str">
        <f>データ!OX24</f>
        <v>1,023円～1,023円</v>
      </c>
      <c r="T49" s="54" t="str">
        <f>データ!NW24</f>
        <v>可</v>
      </c>
      <c r="U49" s="37">
        <f t="shared" si="2"/>
        <v>6</v>
      </c>
      <c r="V49" s="46" t="str">
        <f>データ!GB24&amp;データ!GC24</f>
        <v>1</v>
      </c>
      <c r="W49" s="6" t="e">
        <f t="shared" si="0"/>
        <v>#N/A</v>
      </c>
    </row>
    <row r="50" spans="2:23" s="6" customFormat="1" ht="202.5" customHeight="1" x14ac:dyDescent="0.15">
      <c r="B50" s="51">
        <v>24</v>
      </c>
      <c r="C50" s="59" t="str">
        <f>データ!A25</f>
        <v>24090- 8294441</v>
      </c>
      <c r="D50" s="53"/>
      <c r="E50" s="52" t="str">
        <f>データ!H25</f>
        <v>株式会社　アスト</v>
      </c>
      <c r="F50" s="52" t="str">
        <f>データ!CP25</f>
        <v>（障）（請）四日市市河原田町／定温倉庫内での軽作業</v>
      </c>
      <c r="G50" s="52" t="str">
        <f>データ!DT25</f>
        <v>三重県四日市市</v>
      </c>
      <c r="H50" s="52" t="str">
        <f>データ!EG25</f>
        <v>定温倉庫（０度、１３度）内での生鮮・加工食品の検品・仕分け・搬送作業。_x000D_
_x000D_
※作業服（上・下）・帽子・防寒着・手袋は会社から貸与。_x000D_安全靴は自己負担。_x000D_
_x000D_
※外国籍の方は、日常会話・日本語能力４級程度の日本語ができること。_x000D_
_x000D_
【仕事内容変更範囲：なし】</v>
      </c>
      <c r="I50" s="54">
        <f>データ!LF25</f>
        <v>2</v>
      </c>
      <c r="J50" s="55" t="str">
        <f>データ!NZ25</f>
        <v>18歳以上</v>
      </c>
      <c r="K50" s="55" t="str">
        <f t="shared" si="1"/>
        <v>不問</v>
      </c>
      <c r="L50" s="56" t="str">
        <f>データ!EA25&amp;データ!EB25&amp;データ!EC25&amp;データ!GG25</f>
        <v/>
      </c>
      <c r="M50" s="60">
        <f>データ!PN25</f>
        <v>0</v>
      </c>
      <c r="N50" s="60">
        <f>データ!PO25</f>
        <v>0</v>
      </c>
      <c r="O50" s="60">
        <f>データ!PP25</f>
        <v>0</v>
      </c>
      <c r="P50" s="60" t="str">
        <f>データ!PQ25</f>
        <v>又は4時00分～15時00分の間の7時間以上</v>
      </c>
      <c r="Q50" s="58" t="str">
        <f>データ!PX25</f>
        <v>他</v>
      </c>
      <c r="R50" s="58" t="str">
        <f>IF(データ!OC25="","不問",データ!OC25&amp;"以上")</f>
        <v>不問</v>
      </c>
      <c r="S50" s="52" t="str">
        <f>データ!OX25</f>
        <v>1,200円～1,200円</v>
      </c>
      <c r="T50" s="54" t="str">
        <f>データ!NW25</f>
        <v>可</v>
      </c>
      <c r="U50" s="37">
        <f t="shared" si="2"/>
        <v>6</v>
      </c>
      <c r="V50" s="46" t="str">
        <f>データ!GB25&amp;データ!GC25</f>
        <v>21</v>
      </c>
      <c r="W50" s="6" t="e">
        <f t="shared" si="0"/>
        <v>#N/A</v>
      </c>
    </row>
    <row r="51" spans="2:23" s="6" customFormat="1" ht="180.75" customHeight="1" x14ac:dyDescent="0.15">
      <c r="B51" s="51">
        <v>25</v>
      </c>
      <c r="C51" s="59" t="str">
        <f>データ!A26</f>
        <v>27130-17302141</v>
      </c>
      <c r="D51" s="53"/>
      <c r="E51" s="52" t="str">
        <f>データ!H26</f>
        <v>株式会社　東研サーモテック</v>
      </c>
      <c r="F51" s="52" t="str">
        <f>データ!CP26</f>
        <v>（障）製造補助（コーティング事業部三重）</v>
      </c>
      <c r="G51" s="52" t="str">
        <f>データ!DT26</f>
        <v>三重県三重郡菰野町</v>
      </c>
      <c r="H51" s="52" t="str">
        <f>データ!EG26</f>
        <v>◎金属部品のコーティング工場でのお仕事です。_x000D_
_x000D_
・コーティング前の自動車軽量部品を指定された専用枠の中に決まった個数をセットする作業。_x000D_
・商品発送のための包装・出荷ダンボールへの箱詰め作業。_x000D_
・立ち仕事になります。_x000D_
変更範囲：変更なし</v>
      </c>
      <c r="I51" s="54">
        <f>データ!LF26</f>
        <v>2</v>
      </c>
      <c r="J51" s="55" t="str">
        <f>データ!NZ26</f>
        <v>不問</v>
      </c>
      <c r="K51" s="55" t="str">
        <f t="shared" si="1"/>
        <v>不問</v>
      </c>
      <c r="L51" s="56" t="str">
        <f>データ!EA26&amp;データ!EB26&amp;データ!EC26&amp;データ!GG26</f>
        <v/>
      </c>
      <c r="M51" s="60">
        <f>データ!PN26</f>
        <v>0</v>
      </c>
      <c r="N51" s="60">
        <f>データ!PO26</f>
        <v>0</v>
      </c>
      <c r="O51" s="60">
        <f>データ!PP26</f>
        <v>0</v>
      </c>
      <c r="P51" s="60" t="str">
        <f>データ!PQ26</f>
        <v>又は8時00分～17時00分の間の6時間以上</v>
      </c>
      <c r="Q51" s="58" t="str">
        <f>データ!PX26</f>
        <v>土日他</v>
      </c>
      <c r="R51" s="58" t="str">
        <f>IF(データ!OC26="","不問",データ!OC26&amp;"以上")</f>
        <v>不問</v>
      </c>
      <c r="S51" s="52" t="str">
        <f>データ!OX26</f>
        <v>1,120円～1,120円</v>
      </c>
      <c r="T51" s="54" t="str">
        <f>データ!NW26</f>
        <v>可</v>
      </c>
      <c r="U51" s="37">
        <f t="shared" si="2"/>
        <v>6</v>
      </c>
      <c r="V51" s="46" t="str">
        <f>データ!GB26&amp;データ!GC26</f>
        <v>1</v>
      </c>
      <c r="W51" s="6" t="e">
        <f t="shared" si="0"/>
        <v>#N/A</v>
      </c>
    </row>
    <row r="52" spans="2:23" s="6" customFormat="1" ht="237.75" customHeight="1" x14ac:dyDescent="0.15">
      <c r="B52" s="51">
        <v>26</v>
      </c>
      <c r="C52" s="59" t="str">
        <f>データ!A27</f>
        <v>40020- 8417841</v>
      </c>
      <c r="D52" s="53" t="s">
        <v>2007</v>
      </c>
      <c r="E52" s="52" t="str">
        <f>データ!H27</f>
        <v>株式会社ニューステップ</v>
      </c>
      <c r="F52" s="52" t="str">
        <f>データ!CP27</f>
        <v>（障）データ入力・在宅勤務（就労継続支援Ａ型）／四日市</v>
      </c>
      <c r="G52" s="52" t="str">
        <f>データ!DT27</f>
        <v>三重県四日市市</v>
      </c>
      <c r="H52" s="52" t="str">
        <f>データ!EG27</f>
        <v xml:space="preserve">◎在宅にて個人所有のパソコンを使用したデータ入力_x000D_
・ワード等を使用した文書や数値の入力作業_x000D_
・業務内容はメール等を利用して指示いたします。_x000D_
・月に１度、事業所（作業場含む）へ来所して頂き面談が必要になります。_x000D_
（所要時間３０分程度）_x000D_
・面談可能地域：三重県四日市市、愛知県弥富市_x000D_
●通所勤務も可_x000D_
●月２２日～２３日の業務になります。_x000D_
※勤務開始、休憩、勤務終了等の連絡にて勤務管理を行います。_x000D_
「変更範囲：変更なし」_x000D_
</v>
      </c>
      <c r="I52" s="54">
        <f>データ!LF27</f>
        <v>3</v>
      </c>
      <c r="J52" s="55" t="str">
        <f>データ!NZ27</f>
        <v>不問</v>
      </c>
      <c r="K52" s="55" t="str">
        <f t="shared" si="1"/>
        <v>不問</v>
      </c>
      <c r="L52" s="56" t="str">
        <f>データ!EA27&amp;データ!EB27&amp;データ!EC27&amp;データ!GG27</f>
        <v/>
      </c>
      <c r="M52" s="60" t="str">
        <f>データ!PN27</f>
        <v>(1)10時00分～15時00分</v>
      </c>
      <c r="N52" s="60">
        <f>データ!PO27</f>
        <v>0</v>
      </c>
      <c r="O52" s="60">
        <f>データ!PP27</f>
        <v>0</v>
      </c>
      <c r="P52" s="60" t="str">
        <f>データ!PQ27</f>
        <v>又は10時00分～15時30分の間の4時間程度</v>
      </c>
      <c r="Q52" s="58" t="str">
        <f>データ!PX27</f>
        <v>他</v>
      </c>
      <c r="R52" s="58" t="str">
        <f>IF(データ!OC27="","不問",データ!OC27&amp;"以上")</f>
        <v>不問</v>
      </c>
      <c r="S52" s="52" t="str">
        <f>データ!OX27</f>
        <v>1,023円～1,077円</v>
      </c>
      <c r="T52" s="54" t="str">
        <f>データ!NW27</f>
        <v>可</v>
      </c>
      <c r="U52" s="37">
        <f t="shared" si="2"/>
        <v>6</v>
      </c>
      <c r="V52" s="46" t="str">
        <f>データ!GB27&amp;データ!GC27</f>
        <v>1</v>
      </c>
      <c r="W52" s="6" t="e">
        <f t="shared" si="0"/>
        <v>#N/A</v>
      </c>
    </row>
    <row r="53" spans="2:23" s="6" customFormat="1" ht="272.25" customHeight="1" x14ac:dyDescent="0.15">
      <c r="B53" s="51">
        <v>27</v>
      </c>
      <c r="C53" s="59" t="str">
        <f>データ!A28</f>
        <v>24010-14689741</v>
      </c>
      <c r="D53" s="53"/>
      <c r="E53" s="52" t="str">
        <f>データ!H28</f>
        <v>四日市梱包　株式会社</v>
      </c>
      <c r="F53" s="52" t="str">
        <f>データ!CP28</f>
        <v>（障）検品</v>
      </c>
      <c r="G53" s="52" t="str">
        <f>データ!DT28</f>
        <v>三重県三重郡川越町</v>
      </c>
      <c r="H53" s="52" t="str">
        <f>データ!EG28</f>
        <v>＊ゴムホース部品の出荷検品作業をしていただきます。_x000D_
_x000D_
・箱に入れられた製品を箱から取出し、目視にて検品していただき、再び箱に戻し製品置場まで運んでいただく作業になります。_x000D_（必要な本数を秤で計量検品を行います。簡単な計算があります）_x000D_
_x000D_
・立ち仕事で同じ作業をこつこつと根気よく続けられる方歓迎！！_x000D_
_x000D_
_x000D_「変更範囲：会社の定める業務」</v>
      </c>
      <c r="I53" s="54">
        <f>データ!LF28</f>
        <v>1</v>
      </c>
      <c r="J53" s="55" t="str">
        <f>データ!NZ28</f>
        <v>不問</v>
      </c>
      <c r="K53" s="55" t="str">
        <f t="shared" si="1"/>
        <v>不問</v>
      </c>
      <c r="L53" s="56" t="str">
        <f>データ!EA28&amp;データ!EB28&amp;データ!EC28&amp;データ!GG28</f>
        <v/>
      </c>
      <c r="M53" s="60" t="str">
        <f>データ!PN28</f>
        <v>(1)8時30分～17時30分</v>
      </c>
      <c r="N53" s="60">
        <f>データ!PO28</f>
        <v>0</v>
      </c>
      <c r="O53" s="60">
        <f>データ!PP28</f>
        <v>0</v>
      </c>
      <c r="P53" s="60" t="str">
        <f>データ!PQ28</f>
        <v>又は9時00分～15時00分の間の5時間程度</v>
      </c>
      <c r="Q53" s="58" t="str">
        <f>データ!PX28</f>
        <v>土日</v>
      </c>
      <c r="R53" s="58" t="str">
        <f>IF(データ!OC28="","不問",データ!OC28&amp;"以上")</f>
        <v>不問</v>
      </c>
      <c r="S53" s="52" t="str">
        <f>データ!OX28</f>
        <v>1,030円～1,030円</v>
      </c>
      <c r="T53" s="54" t="str">
        <f>データ!NW28</f>
        <v>可</v>
      </c>
      <c r="U53" s="37">
        <f t="shared" si="2"/>
        <v>6</v>
      </c>
      <c r="V53" s="46" t="str">
        <f>データ!GB28&amp;データ!GC28</f>
        <v>1</v>
      </c>
      <c r="W53" s="6" t="e">
        <f t="shared" si="0"/>
        <v>#N/A</v>
      </c>
    </row>
    <row r="54" spans="2:23" s="6" customFormat="1" ht="252" customHeight="1" x14ac:dyDescent="0.15">
      <c r="B54" s="51">
        <v>28</v>
      </c>
      <c r="C54" s="59" t="str">
        <f>データ!A29</f>
        <v>23170-17470141</v>
      </c>
      <c r="D54" s="53"/>
      <c r="E54" s="52" t="str">
        <f>データ!H29</f>
        <v>ＳＧフィルダー　株式会社　中部営業部</v>
      </c>
      <c r="F54" s="52" t="str">
        <f>データ!CP29</f>
        <v>手荷物検査・事務作業／四日市事業場（障）</v>
      </c>
      <c r="G54" s="52" t="str">
        <f>データ!DT29</f>
        <v>三重県四日市市</v>
      </c>
      <c r="H54" s="52" t="str">
        <f>データ!EG29</f>
        <v>・同事業所にて仕分け作業を行う従業員が出入りする際の_x000D_手荷物検査_x000D_
・事務作業（資格不要）_x000D_
・宅配用荷物の仕分け作業_x000D_
すぐに覚えられる簡単な仕事です。_x000D_
　　　　　　　　　　　　　　　　　　　　　　　　　　　　　　_x000D_
＊働き方改革関連認定企業_x000D_
＊ご応募される方は、ハローワークから「紹介状」の交付を受けて_x000D_ください。　　　　　　　　　　　　　　　　　　　　　　　　「変更範囲：変更なし」</v>
      </c>
      <c r="I54" s="54">
        <f>データ!LF29</f>
        <v>1</v>
      </c>
      <c r="J54" s="55" t="str">
        <f>データ!NZ29</f>
        <v>18歳以上</v>
      </c>
      <c r="K54" s="55" t="str">
        <f t="shared" si="1"/>
        <v>不問</v>
      </c>
      <c r="L54" s="56" t="str">
        <f>データ!EA29&amp;データ!EB29&amp;データ!EC29&amp;データ!GG29</f>
        <v/>
      </c>
      <c r="M54" s="60" t="str">
        <f>データ!PN29</f>
        <v>(1)17時00分～2時00分</v>
      </c>
      <c r="N54" s="60">
        <f>データ!PO29</f>
        <v>0</v>
      </c>
      <c r="O54" s="60">
        <f>データ!PP29</f>
        <v>0</v>
      </c>
      <c r="P54" s="60">
        <f>データ!PQ29</f>
        <v>0</v>
      </c>
      <c r="Q54" s="58" t="str">
        <f>データ!PX29</f>
        <v>土日</v>
      </c>
      <c r="R54" s="58" t="str">
        <f>IF(データ!OC29="","不問",データ!OC29&amp;"以上")</f>
        <v>不問</v>
      </c>
      <c r="S54" s="52" t="str">
        <f>データ!OX29</f>
        <v>1,030円～1,030円</v>
      </c>
      <c r="T54" s="54" t="str">
        <f>データ!NW29</f>
        <v>可</v>
      </c>
      <c r="U54" s="37">
        <f t="shared" si="2"/>
        <v>6</v>
      </c>
      <c r="V54" s="46" t="str">
        <f>データ!GB29&amp;データ!GC29</f>
        <v>1</v>
      </c>
      <c r="W54" s="6" t="e">
        <f t="shared" si="0"/>
        <v>#N/A</v>
      </c>
    </row>
    <row r="55" spans="2:23" s="6" customFormat="1" ht="210" customHeight="1" x14ac:dyDescent="0.15">
      <c r="B55" s="51">
        <v>29</v>
      </c>
      <c r="C55" s="59" t="str">
        <f>データ!A30</f>
        <v>24050- 7641341</v>
      </c>
      <c r="D55" s="53"/>
      <c r="E55" s="52" t="str">
        <f>データ!H30</f>
        <v>株式会社　キング観光</v>
      </c>
      <c r="F55" s="52" t="str">
        <f>データ!CP30</f>
        <v>（障）ホールスタッフ／サウザンド近鉄四日市店</v>
      </c>
      <c r="G55" s="52" t="str">
        <f>データ!DT30</f>
        <v>三重県四日市市</v>
      </c>
      <c r="H55" s="52" t="str">
        <f>データ!EG30</f>
        <v>三重県・名古屋を中心とした大型パチンコチェーン店にて_x000D_
_x000D_
＊パチンコホール内でのお客様のご案内、対応等の接客業務_x000D_
_x000D_
＊店内の巡回、店内清掃、備品のセッティング等_x000D_
_x000D_
_x000D_【　丁寧な研修システムがありますので_x000D_安心してご応募ください　】_x000D_
_x000D_
「変更範囲：変更なし」</v>
      </c>
      <c r="I55" s="54">
        <f>データ!LF30</f>
        <v>2</v>
      </c>
      <c r="J55" s="55" t="str">
        <f>データ!NZ30</f>
        <v>18歳以上</v>
      </c>
      <c r="K55" s="55" t="str">
        <f t="shared" si="1"/>
        <v>不問</v>
      </c>
      <c r="L55" s="56" t="str">
        <f>データ!EA30&amp;データ!EB30&amp;データ!EC30&amp;データ!GG30</f>
        <v/>
      </c>
      <c r="M55" s="60" t="str">
        <f>データ!PN30</f>
        <v>(1)8時15分～16時30分</v>
      </c>
      <c r="N55" s="60" t="str">
        <f>データ!PO30</f>
        <v>(2)16時00分～0時15分</v>
      </c>
      <c r="O55" s="60">
        <f>データ!PP30</f>
        <v>0</v>
      </c>
      <c r="P55" s="60">
        <f>データ!PQ30</f>
        <v>0</v>
      </c>
      <c r="Q55" s="58" t="str">
        <f>データ!PX30</f>
        <v>他</v>
      </c>
      <c r="R55" s="58" t="str">
        <f>IF(データ!OC30="","不問",データ!OC30&amp;"以上")</f>
        <v>不問</v>
      </c>
      <c r="S55" s="52" t="str">
        <f>データ!OX30</f>
        <v>1,300円～1,625円</v>
      </c>
      <c r="T55" s="54" t="str">
        <f>データ!NW30</f>
        <v>可</v>
      </c>
      <c r="U55" s="37">
        <f t="shared" si="2"/>
        <v>6</v>
      </c>
      <c r="V55" s="46" t="str">
        <f>データ!GB30&amp;データ!GC30</f>
        <v>1</v>
      </c>
      <c r="W55" s="6" t="e">
        <f t="shared" si="0"/>
        <v>#N/A</v>
      </c>
    </row>
    <row r="56" spans="2:23" s="6" customFormat="1" ht="194.25" customHeight="1" x14ac:dyDescent="0.15">
      <c r="B56" s="51">
        <v>30</v>
      </c>
      <c r="C56" s="59" t="str">
        <f>データ!A31</f>
        <v>24010-14322741</v>
      </c>
      <c r="D56" s="53"/>
      <c r="E56" s="52" t="str">
        <f>データ!H31</f>
        <v>一般財団法人　食品分析開発センター　ＳＵＮＡＴＥＣ</v>
      </c>
      <c r="F56" s="52" t="str">
        <f>データ!CP31</f>
        <v>（障）建屋内の清掃業務（女子専用）</v>
      </c>
      <c r="G56" s="52" t="str">
        <f>データ!DT31</f>
        <v>三重県四日市市</v>
      </c>
      <c r="H56" s="52" t="str">
        <f>データ!EG31</f>
        <v>【主な業務】_x000D_
・更衣室、トイレ、休憩室等、共用部分の清掃_x000D_（女子更衣室、女子トイレを含む）_x000D_屋内が中心の清掃業務です。_x000D_
_x000D_
＊「女子更衣室の清掃業務のため女性限定」_x000D_男女雇用機会均等法第５条除外求人_x000D_
_x000D_
「変更範囲：会社の定める業務」</v>
      </c>
      <c r="I56" s="54">
        <f>データ!LF31</f>
        <v>1</v>
      </c>
      <c r="J56" s="55" t="str">
        <f>データ!NZ31</f>
        <v>不問</v>
      </c>
      <c r="K56" s="55" t="str">
        <f t="shared" si="1"/>
        <v>不問</v>
      </c>
      <c r="L56" s="56" t="str">
        <f>データ!EA31&amp;データ!EB31&amp;データ!EC31&amp;データ!GG31</f>
        <v/>
      </c>
      <c r="M56" s="60" t="str">
        <f>データ!PN31</f>
        <v>(1)9時00分～13時00分</v>
      </c>
      <c r="N56" s="60" t="str">
        <f>データ!PO31</f>
        <v>(2)13時00分～17時00分</v>
      </c>
      <c r="O56" s="60">
        <f>データ!PP31</f>
        <v>0</v>
      </c>
      <c r="P56" s="60" t="str">
        <f>データ!PQ31</f>
        <v>又は9時00分～17時00分の間の4時間程度</v>
      </c>
      <c r="Q56" s="58" t="str">
        <f>データ!PX31</f>
        <v>土日祝</v>
      </c>
      <c r="R56" s="58" t="str">
        <f>IF(データ!OC31="","不問",データ!OC31&amp;"以上")</f>
        <v>不問</v>
      </c>
      <c r="S56" s="52" t="str">
        <f>データ!OX31</f>
        <v>1,030円～1,050円</v>
      </c>
      <c r="T56" s="54" t="str">
        <f>データ!NW31</f>
        <v>可</v>
      </c>
      <c r="U56" s="37">
        <f t="shared" si="2"/>
        <v>6</v>
      </c>
      <c r="V56" s="46" t="str">
        <f>データ!GB31&amp;データ!GC31</f>
        <v>1</v>
      </c>
      <c r="W56" s="6" t="e">
        <f t="shared" si="0"/>
        <v>#N/A</v>
      </c>
    </row>
    <row r="57" spans="2:23" s="6" customFormat="1" ht="180" customHeight="1" x14ac:dyDescent="0.15">
      <c r="B57" s="51">
        <v>31</v>
      </c>
      <c r="C57" s="59" t="str">
        <f>データ!A32</f>
        <v>24010-14118141</v>
      </c>
      <c r="D57" s="53" t="s">
        <v>2007</v>
      </c>
      <c r="E57" s="52" t="str">
        <f>データ!H32</f>
        <v>株式会社　まる（就労継続支援Ａ型事業所）</v>
      </c>
      <c r="F57" s="52" t="str">
        <f>データ!CP32</f>
        <v>（障）農業</v>
      </c>
      <c r="G57" s="52" t="str">
        <f>データ!DT32</f>
        <v>三重県四日市市</v>
      </c>
      <c r="H57" s="52" t="str">
        <f>データ!EG32</f>
        <v>＊菌床きのこの関連作業をしていただきます。_x000D_
_x000D_
　・きのこの栽培収穫作業_x000D_
　・きのこの袋詰め作業_x000D_
　・きのこの乾燥関連作業（軸切り・乾燥製品作り）_x000D_
　・シール貼り作業　等を行っていただきます。_x000D_
_x000D_
「変更範囲：グループ内の業務」</v>
      </c>
      <c r="I57" s="54">
        <f>データ!LF32</f>
        <v>3</v>
      </c>
      <c r="J57" s="55" t="str">
        <f>データ!NZ32</f>
        <v>不問</v>
      </c>
      <c r="K57" s="55" t="str">
        <f t="shared" si="1"/>
        <v>不問</v>
      </c>
      <c r="L57" s="56" t="str">
        <f>データ!EA32&amp;データ!EB32&amp;データ!EC32&amp;データ!GG32</f>
        <v/>
      </c>
      <c r="M57" s="60" t="str">
        <f>データ!PN32</f>
        <v>(1)9時00分～15時00分</v>
      </c>
      <c r="N57" s="60">
        <f>データ!PO32</f>
        <v>0</v>
      </c>
      <c r="O57" s="60">
        <f>データ!PP32</f>
        <v>0</v>
      </c>
      <c r="P57" s="60" t="str">
        <f>データ!PQ32</f>
        <v>又は8時00分～15時00分の間の5時間程度</v>
      </c>
      <c r="Q57" s="58" t="str">
        <f>データ!PX32</f>
        <v>土日</v>
      </c>
      <c r="R57" s="58" t="str">
        <f>IF(データ!OC32="","不問",データ!OC32&amp;"以上")</f>
        <v>不問</v>
      </c>
      <c r="S57" s="52" t="str">
        <f>データ!OX32</f>
        <v>1,023円～1,023円</v>
      </c>
      <c r="T57" s="54" t="str">
        <f>データ!NW32</f>
        <v>可</v>
      </c>
      <c r="U57" s="37">
        <f t="shared" si="2"/>
        <v>6</v>
      </c>
      <c r="V57" s="46" t="str">
        <f>データ!GB32&amp;データ!GC32</f>
        <v>1</v>
      </c>
      <c r="W57" s="6" t="e">
        <f t="shared" si="0"/>
        <v>#N/A</v>
      </c>
    </row>
    <row r="58" spans="2:23" ht="183.75" customHeight="1" x14ac:dyDescent="0.15">
      <c r="B58" s="51">
        <v>32</v>
      </c>
      <c r="C58" s="59" t="str">
        <f>データ!A33</f>
        <v>11030-36982641</v>
      </c>
      <c r="D58" s="53"/>
      <c r="E58" s="52" t="str">
        <f>データ!H33</f>
        <v>ＵＤトラックス　株式会社</v>
      </c>
      <c r="F58" s="52" t="str">
        <f>データ!CP33</f>
        <v>（障）一般事務業務［四日市市／四日市ＣＣ］</v>
      </c>
      <c r="G58" s="52" t="str">
        <f>データ!DT33</f>
        <v>三重県四日市市</v>
      </c>
      <c r="H58" s="52" t="str">
        <f>データ!EG33</f>
        <v>小口現金管理、入金処理、データ入力、請求書発行、ファイリング庶務全般、電話対応（多め）_x000D_
_x000D_
＊変更範囲：変更なし   ＜障害者対象求人＞</v>
      </c>
      <c r="I58" s="54">
        <f>データ!LF33</f>
        <v>1</v>
      </c>
      <c r="J58" s="55" t="str">
        <f>データ!NZ33</f>
        <v>不問</v>
      </c>
      <c r="K58" s="55" t="str">
        <f t="shared" si="1"/>
        <v>不問</v>
      </c>
      <c r="L58" s="56" t="str">
        <f>データ!EA33&amp;データ!EB33&amp;データ!EC33&amp;データ!GG33</f>
        <v/>
      </c>
      <c r="M58" s="60">
        <f>データ!PN33</f>
        <v>0</v>
      </c>
      <c r="N58" s="60">
        <f>データ!PO33</f>
        <v>0</v>
      </c>
      <c r="O58" s="60">
        <f>データ!PP33</f>
        <v>0</v>
      </c>
      <c r="P58" s="60" t="str">
        <f>データ!PQ33</f>
        <v>又は9時00分～17時30分の間の6時間程度</v>
      </c>
      <c r="Q58" s="58" t="str">
        <f>データ!PX33</f>
        <v>日祝他</v>
      </c>
      <c r="R58" s="58" t="str">
        <f>IF(データ!OC33="","不問",データ!OC33&amp;"以上")</f>
        <v>高校以上</v>
      </c>
      <c r="S58" s="52" t="str">
        <f>データ!OX33</f>
        <v>1,300円～1,300円</v>
      </c>
      <c r="T58" s="54" t="str">
        <f>データ!NW33</f>
        <v>可</v>
      </c>
      <c r="U58" s="37">
        <f t="shared" si="2"/>
        <v>6</v>
      </c>
      <c r="V58" s="46" t="str">
        <f>データ!GB33&amp;データ!GC33</f>
        <v>1</v>
      </c>
      <c r="W58" s="6" t="e">
        <f t="shared" si="0"/>
        <v>#N/A</v>
      </c>
    </row>
    <row r="59" spans="2:23" ht="314.25" customHeight="1" x14ac:dyDescent="0.15">
      <c r="B59" s="51">
        <v>33</v>
      </c>
      <c r="C59" s="59" t="str">
        <f>データ!A34</f>
        <v>27080-27968541</v>
      </c>
      <c r="D59" s="53"/>
      <c r="E59" s="52" t="str">
        <f>データ!H34</f>
        <v>株式会社　ＰＥＫ</v>
      </c>
      <c r="F59" s="52" t="str">
        <f>データ!CP34</f>
        <v>（障）工場内清掃業務、事務作業補助（三重県四日市市）</v>
      </c>
      <c r="G59" s="52" t="str">
        <f>データ!DT34</f>
        <v>三重県四日市市</v>
      </c>
      <c r="H59" s="52" t="str">
        <f>データ!EG34</f>
        <v>■清掃業務_x000D_
・事務所エリアの拭き掃除、掃き掃除、ゴミの収集と指定場所への廃棄_x000D_
・現場エリアのゴミ拾い　※屋内外両方の仕事で、現場としては段差が非常に多い_x000D_
※熱中症対策で空調服支給_x000D_
_x000D_
■事務作業補助_x000D_
・事務所内における入力作業、事務消耗品、備品の発注業務補助、納品物の検品、台車での運搬_x000D_
・お弁当発注、事務消耗品費の補充など_x000D_
※業務の変更範囲：なし</v>
      </c>
      <c r="I59" s="54">
        <f>データ!LF34</f>
        <v>1</v>
      </c>
      <c r="J59" s="55" t="str">
        <f>データ!NZ34</f>
        <v>不問</v>
      </c>
      <c r="K59" s="55" t="str">
        <f t="shared" si="1"/>
        <v>不問</v>
      </c>
      <c r="L59" s="56" t="str">
        <f>データ!EA34&amp;データ!EB34&amp;データ!EC34&amp;データ!GG34</f>
        <v/>
      </c>
      <c r="M59" s="60" t="str">
        <f>データ!PN34</f>
        <v>(1)9時00分～16時00分</v>
      </c>
      <c r="N59" s="60">
        <f>データ!PO34</f>
        <v>0</v>
      </c>
      <c r="O59" s="60">
        <f>データ!PP34</f>
        <v>0</v>
      </c>
      <c r="P59" s="60" t="str">
        <f>データ!PQ34</f>
        <v>又は8時00分～17時00分の間の6時間程度</v>
      </c>
      <c r="Q59" s="58" t="str">
        <f>データ!PX34</f>
        <v>土日祝他</v>
      </c>
      <c r="R59" s="58" t="str">
        <f>IF(データ!OC34="","不問",データ!OC34&amp;"以上")</f>
        <v>高校以上</v>
      </c>
      <c r="S59" s="52" t="str">
        <f>データ!OX34</f>
        <v>1,030円～1,030円</v>
      </c>
      <c r="T59" s="54" t="str">
        <f>データ!NW34</f>
        <v>可</v>
      </c>
      <c r="U59" s="37">
        <f t="shared" si="2"/>
        <v>6</v>
      </c>
      <c r="V59" s="46" t="str">
        <f>データ!GB34&amp;データ!GC34</f>
        <v>1</v>
      </c>
      <c r="W59" s="6" t="e">
        <f t="shared" si="0"/>
        <v>#N/A</v>
      </c>
    </row>
    <row r="60" spans="2:23" s="6" customFormat="1" ht="267.75" customHeight="1" x14ac:dyDescent="0.15">
      <c r="B60" s="51">
        <v>34</v>
      </c>
      <c r="C60" s="59" t="str">
        <f>データ!A35</f>
        <v>39010-26463141</v>
      </c>
      <c r="D60" s="53"/>
      <c r="E60" s="52" t="str">
        <f>データ!H35</f>
        <v>株式会社カメラのキタムラ</v>
      </c>
      <c r="F60" s="52" t="str">
        <f>データ!CP35</f>
        <v>【障】販売スタッフ（カメラのキタムラ四日市／西浦店）</v>
      </c>
      <c r="G60" s="52" t="str">
        <f>データ!DT35</f>
        <v>三重県四日市市</v>
      </c>
      <c r="H60" s="52" t="str">
        <f>データ!EG35</f>
        <v>★全国展開しているカメラのキタムラでのお仕事です★_x000D_
_x000D_
（１）店舗での接客・販売（デジタルカメラの接客・販売）_x000D_
（２）カウンターでの写真の受け渡し_x000D_
（３）簡単なプリント作業_x000D_
（４）陳列・品出し等の店内業務_x000D_
_x000D_
※入社後に研修があるので初めての方でも大丈夫です_x000D_
_x000D_
変更範囲：変更なし</v>
      </c>
      <c r="I60" s="54">
        <f>データ!LF35</f>
        <v>3</v>
      </c>
      <c r="J60" s="55" t="str">
        <f>データ!NZ35</f>
        <v>不問</v>
      </c>
      <c r="K60" s="55" t="str">
        <f t="shared" si="1"/>
        <v>不問</v>
      </c>
      <c r="L60" s="56" t="str">
        <f>データ!EA35&amp;データ!EB35&amp;データ!EC35&amp;データ!GG35</f>
        <v/>
      </c>
      <c r="M60" s="60">
        <f>データ!PN35</f>
        <v>0</v>
      </c>
      <c r="N60" s="60">
        <f>データ!PO35</f>
        <v>0</v>
      </c>
      <c r="O60" s="60">
        <f>データ!PP35</f>
        <v>0</v>
      </c>
      <c r="P60" s="60" t="str">
        <f>データ!PQ35</f>
        <v>又は10時00分～20時00分の間の4時間以上</v>
      </c>
      <c r="Q60" s="58" t="str">
        <f>データ!PX35</f>
        <v>他</v>
      </c>
      <c r="R60" s="58" t="str">
        <f>IF(データ!OC35="","不問",データ!OC35&amp;"以上")</f>
        <v>不問</v>
      </c>
      <c r="S60" s="52" t="str">
        <f>データ!OX35</f>
        <v>1,100円～1,100円</v>
      </c>
      <c r="T60" s="54" t="str">
        <f>データ!NW35</f>
        <v>可</v>
      </c>
      <c r="U60" s="37">
        <f t="shared" si="2"/>
        <v>6</v>
      </c>
      <c r="V60" s="46" t="str">
        <f>データ!GB35&amp;データ!GC35</f>
        <v>1</v>
      </c>
      <c r="W60" s="6" t="e">
        <f t="shared" si="0"/>
        <v>#N/A</v>
      </c>
    </row>
    <row r="61" spans="2:23" s="6" customFormat="1" ht="271.5" customHeight="1" x14ac:dyDescent="0.15">
      <c r="B61" s="51">
        <v>35</v>
      </c>
      <c r="C61" s="59" t="str">
        <f>データ!A36</f>
        <v>13070-74568341</v>
      </c>
      <c r="D61" s="53"/>
      <c r="E61" s="52" t="str">
        <f>データ!H36</f>
        <v>あいおいニッセイ同和損害保険株式会社</v>
      </c>
      <c r="F61" s="52" t="str">
        <f>データ!CP36</f>
        <v>（障）一般事務／【四日市】</v>
      </c>
      <c r="G61" s="52" t="str">
        <f>データ!DT36</f>
        <v>三重県四日市市</v>
      </c>
      <c r="H61" s="52" t="str">
        <f>データ!EG36</f>
        <v>一般事務作業_x000D_
_x000D_
　・書類の仕分、配布、ファイリング_x000D_
　・郵便物の仕分、配布_x000D_
　・証明書綴、領収書綴の管理に関する業務_x000D_
　・保険関係書類等の受付・点検_x000D_
　・端末（定型フォーム）入力_x000D_
　・電話応対（障がいにより応相談）_x000D_
　・資料作成等その他内務事務_x000D_
_x000D_
【変更範囲：会社の定める業務】</v>
      </c>
      <c r="I61" s="54">
        <f>データ!LF36</f>
        <v>1</v>
      </c>
      <c r="J61" s="55" t="str">
        <f>データ!NZ36</f>
        <v>不問</v>
      </c>
      <c r="K61" s="55" t="str">
        <f t="shared" si="1"/>
        <v>不問</v>
      </c>
      <c r="L61" s="56" t="str">
        <f>データ!EA36&amp;データ!EB36&amp;データ!EC36&amp;データ!GG36</f>
        <v/>
      </c>
      <c r="M61" s="60" t="str">
        <f>データ!PN36</f>
        <v>(1)9時00分～16時00分</v>
      </c>
      <c r="N61" s="60">
        <f>データ!PO36</f>
        <v>0</v>
      </c>
      <c r="O61" s="60">
        <f>データ!PP36</f>
        <v>0</v>
      </c>
      <c r="P61" s="60">
        <f>データ!PQ36</f>
        <v>0</v>
      </c>
      <c r="Q61" s="58" t="str">
        <f>データ!PX36</f>
        <v>土日祝他</v>
      </c>
      <c r="R61" s="58" t="str">
        <f>IF(データ!OC36="","不問",データ!OC36&amp;"以上")</f>
        <v>高校以上</v>
      </c>
      <c r="S61" s="52" t="str">
        <f>データ!OX36</f>
        <v>1,390円～1,490円</v>
      </c>
      <c r="T61" s="54" t="str">
        <f>データ!NW36</f>
        <v>可</v>
      </c>
      <c r="U61" s="37">
        <f t="shared" si="2"/>
        <v>6</v>
      </c>
      <c r="V61" s="46" t="str">
        <f>データ!GB36&amp;データ!GC36</f>
        <v>1</v>
      </c>
      <c r="W61" s="6" t="e">
        <f t="shared" si="0"/>
        <v>#N/A</v>
      </c>
    </row>
    <row r="62" spans="2:23" s="6" customFormat="1" ht="293.25" customHeight="1" x14ac:dyDescent="0.15">
      <c r="B62" s="51">
        <v>36</v>
      </c>
      <c r="C62" s="59" t="str">
        <f>データ!A37</f>
        <v>13080-20204742</v>
      </c>
      <c r="D62" s="53"/>
      <c r="E62" s="52" t="str">
        <f>データ!H37</f>
        <v>株式会社　ジーエスエフ</v>
      </c>
      <c r="F62" s="52" t="str">
        <f>データ!CP37</f>
        <v>（障）学校給食センター内　野菜下処理／洗浄業務　四日市市</v>
      </c>
      <c r="G62" s="52" t="str">
        <f>データ!DT37</f>
        <v>三重県四日市市</v>
      </c>
      <c r="H62" s="52" t="str">
        <f>データ!EG37</f>
        <v>■学校給食センター内の野菜下処理業務、洗浄業務です■_x000D_
・一つ一つ丁寧に教えますので未経験の方もご安心下さい！_x000D_
・同僚スタッフと連携して仕事を行います_x000D_
【野菜下処理】洗浄・皮むき・ヘタ取り・芯取りなど_x000D_
【洗浄】　各学校から戻ってきた食器・食缶や調理器具を_x000D_浸漬槽や手洗いで下洗いして食器洗浄機にかけます_x000D_
※約９，０００食提供しています！_x000D_
※立ち仕事になりますので体力が必要です_x000D_
※仕事内容は習熟度に応じて変動可能です_x000D_
※面接時にご経験等を伺い、ご相談のうえ業務内容を決めていきます_x000D_
変更の範囲：会社の定める業務</v>
      </c>
      <c r="I62" s="54">
        <f>データ!LF37</f>
        <v>1</v>
      </c>
      <c r="J62" s="55" t="str">
        <f>データ!NZ37</f>
        <v>不問</v>
      </c>
      <c r="K62" s="55" t="str">
        <f t="shared" si="1"/>
        <v>不問</v>
      </c>
      <c r="L62" s="56" t="str">
        <f>データ!EA37&amp;データ!EB37&amp;データ!EC37&amp;データ!GG37</f>
        <v/>
      </c>
      <c r="M62" s="60" t="str">
        <f>データ!PN37</f>
        <v>(1)8時00分～12時30分</v>
      </c>
      <c r="N62" s="60">
        <f>データ!PO37</f>
        <v>0</v>
      </c>
      <c r="O62" s="60">
        <f>データ!PP37</f>
        <v>0</v>
      </c>
      <c r="P62" s="60">
        <f>データ!PQ37</f>
        <v>0</v>
      </c>
      <c r="Q62" s="58" t="str">
        <f>データ!PX37</f>
        <v>土日祝他</v>
      </c>
      <c r="R62" s="58" t="str">
        <f>IF(データ!OC37="","不問",データ!OC37&amp;"以上")</f>
        <v>不問</v>
      </c>
      <c r="S62" s="52" t="str">
        <f>データ!OX37</f>
        <v>1,023円～1,023円</v>
      </c>
      <c r="T62" s="54" t="str">
        <f>データ!NW37</f>
        <v>可</v>
      </c>
      <c r="U62" s="37">
        <f t="shared" si="2"/>
        <v>6</v>
      </c>
      <c r="V62" s="46" t="str">
        <f>データ!GB37&amp;データ!GC37</f>
        <v>1</v>
      </c>
      <c r="W62" s="6" t="e">
        <f t="shared" si="0"/>
        <v>#N/A</v>
      </c>
    </row>
    <row r="63" spans="2:23" s="6" customFormat="1" ht="243.75" customHeight="1" x14ac:dyDescent="0.15">
      <c r="B63" s="51">
        <v>37</v>
      </c>
      <c r="C63" s="59" t="str">
        <f>データ!A38</f>
        <v>17080-10987141</v>
      </c>
      <c r="D63" s="53"/>
      <c r="E63" s="52" t="str">
        <f>データ!H38</f>
        <v>株式会社　クスリのアオキ</v>
      </c>
      <c r="F63" s="52" t="str">
        <f>データ!CP38</f>
        <v>（障）ドラッグストア店舗スタッフ【三重６】</v>
      </c>
      <c r="G63" s="52" t="str">
        <f>データ!DT38</f>
        <v>三重県四日市市</v>
      </c>
      <c r="H63" s="52" t="str">
        <f>データ!EG38</f>
        <v>※店舗での軽作業、接客、清掃、販売、商品管理など_x000D_
_x000D_
※応募される方は事前にハローワークの『紹介状』の交付を受けて下さい。_x000D_
変更範囲：変更あり（社内規定により、勤務場所・職種・職務内容の変更の可能性がある。勤務地の変更を伴う場合は本人の事情を考慮する。）</v>
      </c>
      <c r="I63" s="54">
        <f>データ!LF38</f>
        <v>3</v>
      </c>
      <c r="J63" s="55" t="str">
        <f>データ!NZ38</f>
        <v>不問</v>
      </c>
      <c r="K63" s="55" t="str">
        <f t="shared" si="1"/>
        <v>不問</v>
      </c>
      <c r="L63" s="56" t="str">
        <f>データ!EA38&amp;データ!EB38&amp;データ!EC38&amp;データ!GG38</f>
        <v/>
      </c>
      <c r="M63" s="60">
        <f>データ!PN38</f>
        <v>0</v>
      </c>
      <c r="N63" s="60">
        <f>データ!PO38</f>
        <v>0</v>
      </c>
      <c r="O63" s="60">
        <f>データ!PP38</f>
        <v>0</v>
      </c>
      <c r="P63" s="60" t="str">
        <f>データ!PQ38</f>
        <v>又は8時30分～22時00分の間の5時間程度</v>
      </c>
      <c r="Q63" s="58" t="str">
        <f>データ!PX38</f>
        <v>他</v>
      </c>
      <c r="R63" s="58" t="str">
        <f>IF(データ!OC38="","不問",データ!OC38&amp;"以上")</f>
        <v>不問</v>
      </c>
      <c r="S63" s="52" t="str">
        <f>データ!OX38</f>
        <v>1,023円～1,070円</v>
      </c>
      <c r="T63" s="54" t="str">
        <f>データ!NW38</f>
        <v>可</v>
      </c>
      <c r="U63" s="37">
        <f t="shared" si="2"/>
        <v>6</v>
      </c>
      <c r="V63" s="46" t="str">
        <f>データ!GB38&amp;データ!GC38</f>
        <v>1</v>
      </c>
      <c r="W63" s="6" t="e">
        <f t="shared" si="0"/>
        <v>#N/A</v>
      </c>
    </row>
    <row r="64" spans="2:23" s="6" customFormat="1" ht="240" customHeight="1" x14ac:dyDescent="0.15">
      <c r="B64" s="51">
        <v>38</v>
      </c>
      <c r="C64" s="59" t="str">
        <f>データ!A39</f>
        <v>23100- 9532841</v>
      </c>
      <c r="D64" s="53"/>
      <c r="E64" s="52" t="str">
        <f>データ!H39</f>
        <v>株式会社　マキテック</v>
      </c>
      <c r="F64" s="52" t="str">
        <f>データ!CP39</f>
        <v>清掃業務／三重工場（障）</v>
      </c>
      <c r="G64" s="52" t="str">
        <f>データ!DT39</f>
        <v>三重県三重郡菰野町</v>
      </c>
      <c r="H64" s="52" t="str">
        <f>データ!EG39</f>
        <v>★工場内の清掃業務をお任せします_x000D_
・事務所、会議室、トイレなど_x000D_
・その他、玄関や敷地内屋外など_x000D_
_x000D_
その他、時間が空いた時に、郵送物の仕分けや_x000D_食堂の準備などをお任せすることがあります。　　　　　_x000D_
_x000D_
【障害者専用求人】</v>
      </c>
      <c r="I64" s="54">
        <f>データ!LF39</f>
        <v>1</v>
      </c>
      <c r="J64" s="55" t="str">
        <f>データ!NZ39</f>
        <v>64歳以下</v>
      </c>
      <c r="K64" s="55" t="str">
        <f t="shared" si="1"/>
        <v>不問</v>
      </c>
      <c r="L64" s="56" t="str">
        <f>データ!EA39&amp;データ!EB39&amp;データ!EC39&amp;データ!GG39</f>
        <v/>
      </c>
      <c r="M64" s="60" t="str">
        <f>データ!PN39</f>
        <v>(1)8時30分～17時30分</v>
      </c>
      <c r="N64" s="60">
        <f>データ!PO39</f>
        <v>0</v>
      </c>
      <c r="O64" s="60">
        <f>データ!PP39</f>
        <v>0</v>
      </c>
      <c r="P64" s="60">
        <f>データ!PQ39</f>
        <v>0</v>
      </c>
      <c r="Q64" s="58" t="str">
        <f>データ!PX39</f>
        <v>土日祝</v>
      </c>
      <c r="R64" s="58" t="str">
        <f>IF(データ!OC39="","不問",データ!OC39&amp;"以上")</f>
        <v>不問</v>
      </c>
      <c r="S64" s="52" t="str">
        <f>データ!OX39</f>
        <v>1,023円～1,150円</v>
      </c>
      <c r="T64" s="54" t="str">
        <f>データ!NW39</f>
        <v>可</v>
      </c>
      <c r="U64" s="37">
        <f t="shared" si="2"/>
        <v>6</v>
      </c>
      <c r="V64" s="46" t="str">
        <f>データ!GB39&amp;データ!GC39</f>
        <v>1</v>
      </c>
      <c r="W64" s="6" t="e">
        <f t="shared" si="0"/>
        <v>#N/A</v>
      </c>
    </row>
    <row r="65" spans="2:23" s="6" customFormat="1" ht="280.5" customHeight="1" x14ac:dyDescent="0.15">
      <c r="B65" s="51">
        <v>39</v>
      </c>
      <c r="C65" s="59" t="str">
        <f>データ!A40</f>
        <v>24010-13850841</v>
      </c>
      <c r="D65" s="53" t="s">
        <v>2007</v>
      </c>
      <c r="E65" s="52" t="str">
        <f>データ!H40</f>
        <v>株式会社　ＰＲＯＵＤ</v>
      </c>
      <c r="F65" s="52" t="str">
        <f>データ!CP40</f>
        <v>（障）軽作業・施設外就労</v>
      </c>
      <c r="G65" s="52" t="str">
        <f>データ!DT40</f>
        <v>三重県四日市市</v>
      </c>
      <c r="H65" s="52" t="str">
        <f>データ!EG40</f>
        <v>＊就労継続支援Ａ型事業所「グラン・ブルー」_x000D_
_x000D_
＊自動車小物部品の組付け・検品・検査をするお仕事_x000D_電子部品の組付け・検査をするお仕事_x000D_
　_x000D_
＊施設外就労ではボンドを使った組付け・スティック補充のお仕事_x000D_
_x000D_
_x000D_「変更範囲：会社の定める業務」</v>
      </c>
      <c r="I65" s="54">
        <f>データ!LF40</f>
        <v>3</v>
      </c>
      <c r="J65" s="55" t="str">
        <f>データ!NZ40</f>
        <v>不問</v>
      </c>
      <c r="K65" s="55" t="str">
        <f t="shared" si="1"/>
        <v>不問</v>
      </c>
      <c r="L65" s="56" t="str">
        <f>データ!EA40&amp;データ!EB40&amp;データ!EC40&amp;データ!GG40</f>
        <v/>
      </c>
      <c r="M65" s="60" t="str">
        <f>データ!PN40</f>
        <v>(1)9時30分～14時30分</v>
      </c>
      <c r="N65" s="60">
        <f>データ!PO40</f>
        <v>0</v>
      </c>
      <c r="O65" s="60">
        <f>データ!PP40</f>
        <v>0</v>
      </c>
      <c r="P65" s="60" t="str">
        <f>データ!PQ40</f>
        <v>又は9時00分～17時00分の間の4時間以上</v>
      </c>
      <c r="Q65" s="58" t="str">
        <f>データ!PX40</f>
        <v>日他</v>
      </c>
      <c r="R65" s="58" t="str">
        <f>IF(データ!OC40="","不問",データ!OC40&amp;"以上")</f>
        <v>不問</v>
      </c>
      <c r="S65" s="52" t="str">
        <f>データ!OX40</f>
        <v>1,023円～1,023円</v>
      </c>
      <c r="T65" s="54" t="str">
        <f>データ!NW40</f>
        <v>可</v>
      </c>
      <c r="U65" s="37">
        <f t="shared" si="2"/>
        <v>6</v>
      </c>
      <c r="V65" s="46" t="str">
        <f>データ!GB40&amp;データ!GC40</f>
        <v>1</v>
      </c>
      <c r="W65" s="6" t="e">
        <f t="shared" si="0"/>
        <v>#N/A</v>
      </c>
    </row>
    <row r="66" spans="2:23" s="6" customFormat="1" ht="300" customHeight="1" x14ac:dyDescent="0.15">
      <c r="B66" s="51">
        <v>40</v>
      </c>
      <c r="C66" s="59">
        <f>データ!A41</f>
        <v>0</v>
      </c>
      <c r="D66" s="53"/>
      <c r="E66" s="52">
        <f>データ!H41</f>
        <v>0</v>
      </c>
      <c r="F66" s="52">
        <f>データ!CP41</f>
        <v>0</v>
      </c>
      <c r="G66" s="52">
        <f>データ!DT41</f>
        <v>0</v>
      </c>
      <c r="H66" s="52">
        <f>データ!EG41</f>
        <v>0</v>
      </c>
      <c r="I66" s="54">
        <f>データ!LF41</f>
        <v>0</v>
      </c>
      <c r="J66" s="55">
        <f>データ!NZ41</f>
        <v>0</v>
      </c>
      <c r="K66" s="55" t="str">
        <f t="shared" si="1"/>
        <v>不問</v>
      </c>
      <c r="L66" s="56" t="str">
        <f>データ!EA41&amp;データ!EB41&amp;データ!EC41&amp;データ!GG41</f>
        <v/>
      </c>
      <c r="M66" s="60">
        <f>データ!PN41</f>
        <v>0</v>
      </c>
      <c r="N66" s="60">
        <f>データ!PO41</f>
        <v>0</v>
      </c>
      <c r="O66" s="60">
        <f>データ!PP41</f>
        <v>0</v>
      </c>
      <c r="P66" s="60">
        <f>データ!PQ41</f>
        <v>0</v>
      </c>
      <c r="Q66" s="58">
        <f>データ!PX41</f>
        <v>0</v>
      </c>
      <c r="R66" s="58" t="str">
        <f>IF(データ!OC41="","不問",データ!OC41&amp;"以上")</f>
        <v>不問</v>
      </c>
      <c r="S66" s="52">
        <f>データ!OX41</f>
        <v>0</v>
      </c>
      <c r="T66" s="54">
        <f>データ!NW41</f>
        <v>0</v>
      </c>
      <c r="U66" s="37" t="str">
        <f t="shared" si="2"/>
        <v/>
      </c>
      <c r="V66" s="46" t="str">
        <f>データ!GB41&amp;データ!GC41</f>
        <v/>
      </c>
      <c r="W66" s="6" t="str">
        <f t="shared" si="0"/>
        <v/>
      </c>
    </row>
    <row r="67" spans="2:23" s="6" customFormat="1" ht="288.75" customHeight="1" x14ac:dyDescent="0.15">
      <c r="B67" s="51">
        <v>41</v>
      </c>
      <c r="C67" s="59">
        <f>データ!A42</f>
        <v>0</v>
      </c>
      <c r="D67" s="53"/>
      <c r="E67" s="52">
        <f>データ!H42</f>
        <v>0</v>
      </c>
      <c r="F67" s="52">
        <f>データ!CP42</f>
        <v>0</v>
      </c>
      <c r="G67" s="52">
        <f>データ!DT42</f>
        <v>0</v>
      </c>
      <c r="H67" s="52">
        <f>データ!EG42</f>
        <v>0</v>
      </c>
      <c r="I67" s="54">
        <f>データ!LF42</f>
        <v>0</v>
      </c>
      <c r="J67" s="55">
        <f>データ!NZ42</f>
        <v>0</v>
      </c>
      <c r="K67" s="55" t="str">
        <f t="shared" si="1"/>
        <v>不問</v>
      </c>
      <c r="L67" s="56" t="str">
        <f>データ!EA42&amp;データ!EB42&amp;データ!EC42&amp;データ!GG42</f>
        <v/>
      </c>
      <c r="M67" s="60">
        <f>データ!PN42</f>
        <v>0</v>
      </c>
      <c r="N67" s="60">
        <f>データ!PO42</f>
        <v>0</v>
      </c>
      <c r="O67" s="60">
        <f>データ!PP42</f>
        <v>0</v>
      </c>
      <c r="P67" s="60">
        <f>データ!PQ42</f>
        <v>0</v>
      </c>
      <c r="Q67" s="58">
        <f>データ!PX42</f>
        <v>0</v>
      </c>
      <c r="R67" s="58" t="str">
        <f>IF(データ!OC42="","不問",データ!OC42&amp;"以上")</f>
        <v>不問</v>
      </c>
      <c r="S67" s="52">
        <f>データ!OX42</f>
        <v>0</v>
      </c>
      <c r="T67" s="54">
        <f>データ!NW42</f>
        <v>0</v>
      </c>
      <c r="U67" s="37" t="str">
        <f t="shared" si="2"/>
        <v/>
      </c>
      <c r="V67" s="46" t="str">
        <f>データ!GB42&amp;データ!GC42</f>
        <v/>
      </c>
      <c r="W67" s="6" t="str">
        <f t="shared" si="0"/>
        <v/>
      </c>
    </row>
    <row r="68" spans="2:23" s="6" customFormat="1" ht="334.5" customHeight="1" x14ac:dyDescent="0.15">
      <c r="B68" s="51">
        <v>42</v>
      </c>
      <c r="C68" s="59">
        <f>データ!A43</f>
        <v>0</v>
      </c>
      <c r="D68" s="53"/>
      <c r="E68" s="52">
        <f>データ!H43</f>
        <v>0</v>
      </c>
      <c r="F68" s="52">
        <f>データ!CP43</f>
        <v>0</v>
      </c>
      <c r="G68" s="52">
        <f>データ!DT43</f>
        <v>0</v>
      </c>
      <c r="H68" s="52">
        <f>データ!EG43</f>
        <v>0</v>
      </c>
      <c r="I68" s="54">
        <f>データ!LF43</f>
        <v>0</v>
      </c>
      <c r="J68" s="55">
        <f>データ!NZ43</f>
        <v>0</v>
      </c>
      <c r="K68" s="55" t="str">
        <f t="shared" si="1"/>
        <v>不問</v>
      </c>
      <c r="L68" s="56" t="str">
        <f>データ!EA43&amp;データ!EB43&amp;データ!EC43&amp;データ!GG43</f>
        <v/>
      </c>
      <c r="M68" s="60">
        <f>データ!PN43</f>
        <v>0</v>
      </c>
      <c r="N68" s="60">
        <f>データ!PO43</f>
        <v>0</v>
      </c>
      <c r="O68" s="60">
        <f>データ!PP43</f>
        <v>0</v>
      </c>
      <c r="P68" s="60">
        <f>データ!PQ43</f>
        <v>0</v>
      </c>
      <c r="Q68" s="58">
        <f>データ!PX43</f>
        <v>0</v>
      </c>
      <c r="R68" s="58" t="str">
        <f>IF(データ!OC43="","不問",データ!OC43&amp;"以上")</f>
        <v>不問</v>
      </c>
      <c r="S68" s="52">
        <f>データ!OX43</f>
        <v>0</v>
      </c>
      <c r="T68" s="54">
        <f>データ!NW43</f>
        <v>0</v>
      </c>
      <c r="U68" s="37" t="str">
        <f t="shared" si="2"/>
        <v/>
      </c>
      <c r="V68" s="46" t="str">
        <f>データ!GB43&amp;データ!GC43</f>
        <v/>
      </c>
      <c r="W68" s="6" t="str">
        <f t="shared" si="0"/>
        <v/>
      </c>
    </row>
    <row r="69" spans="2:23" s="6" customFormat="1" ht="235.5" customHeight="1" x14ac:dyDescent="0.15">
      <c r="B69" s="51">
        <v>43</v>
      </c>
      <c r="C69" s="59">
        <f>データ!A44</f>
        <v>0</v>
      </c>
      <c r="D69" s="53"/>
      <c r="E69" s="52">
        <f>データ!H44</f>
        <v>0</v>
      </c>
      <c r="F69" s="52">
        <f>データ!CP44</f>
        <v>0</v>
      </c>
      <c r="G69" s="52">
        <f>データ!DT44</f>
        <v>0</v>
      </c>
      <c r="H69" s="52">
        <f>データ!EG44</f>
        <v>0</v>
      </c>
      <c r="I69" s="54">
        <f>データ!LF44</f>
        <v>0</v>
      </c>
      <c r="J69" s="55">
        <f>データ!NZ44</f>
        <v>0</v>
      </c>
      <c r="K69" s="55" t="str">
        <f t="shared" si="1"/>
        <v>不問</v>
      </c>
      <c r="L69" s="56" t="str">
        <f>データ!EA44&amp;データ!EB44&amp;データ!EC44&amp;データ!GG44</f>
        <v/>
      </c>
      <c r="M69" s="60">
        <f>データ!PN44</f>
        <v>0</v>
      </c>
      <c r="N69" s="60">
        <f>データ!PO44</f>
        <v>0</v>
      </c>
      <c r="O69" s="60">
        <f>データ!PP44</f>
        <v>0</v>
      </c>
      <c r="P69" s="60">
        <f>データ!PQ44</f>
        <v>0</v>
      </c>
      <c r="Q69" s="58">
        <f>データ!PX44</f>
        <v>0</v>
      </c>
      <c r="R69" s="58" t="str">
        <f>IF(データ!OC44="","不問",データ!OC44&amp;"以上")</f>
        <v>不問</v>
      </c>
      <c r="S69" s="52">
        <f>データ!OX44</f>
        <v>0</v>
      </c>
      <c r="T69" s="54">
        <f>データ!NW44</f>
        <v>0</v>
      </c>
      <c r="U69" s="37" t="str">
        <f t="shared" si="2"/>
        <v/>
      </c>
      <c r="V69" s="46" t="str">
        <f>データ!GB44&amp;データ!GC44</f>
        <v/>
      </c>
      <c r="W69" s="6" t="str">
        <f t="shared" si="0"/>
        <v/>
      </c>
    </row>
    <row r="70" spans="2:23" s="6" customFormat="1" ht="301.5" customHeight="1" x14ac:dyDescent="0.15">
      <c r="B70" s="51">
        <v>44</v>
      </c>
      <c r="C70" s="59">
        <f>データ!A45</f>
        <v>0</v>
      </c>
      <c r="D70" s="53"/>
      <c r="E70" s="52">
        <f>データ!H45</f>
        <v>0</v>
      </c>
      <c r="F70" s="52">
        <f>データ!CP45</f>
        <v>0</v>
      </c>
      <c r="G70" s="52">
        <f>データ!DT45</f>
        <v>0</v>
      </c>
      <c r="H70" s="52">
        <f>データ!EG45</f>
        <v>0</v>
      </c>
      <c r="I70" s="54">
        <f>データ!LF45</f>
        <v>0</v>
      </c>
      <c r="J70" s="55">
        <f>データ!NZ45</f>
        <v>0</v>
      </c>
      <c r="K70" s="55" t="str">
        <f t="shared" si="1"/>
        <v>不問</v>
      </c>
      <c r="L70" s="56" t="str">
        <f>データ!EA45&amp;データ!EB45&amp;データ!EC45&amp;データ!GG45</f>
        <v/>
      </c>
      <c r="M70" s="60">
        <f>データ!PN45</f>
        <v>0</v>
      </c>
      <c r="N70" s="60">
        <f>データ!PO45</f>
        <v>0</v>
      </c>
      <c r="O70" s="60">
        <f>データ!PP45</f>
        <v>0</v>
      </c>
      <c r="P70" s="60">
        <f>データ!PQ45</f>
        <v>0</v>
      </c>
      <c r="Q70" s="58">
        <f>データ!PX45</f>
        <v>0</v>
      </c>
      <c r="R70" s="58" t="str">
        <f>IF(データ!OC45="","不問",データ!OC45&amp;"以上")</f>
        <v>不問</v>
      </c>
      <c r="S70" s="52">
        <f>データ!OX45</f>
        <v>0</v>
      </c>
      <c r="T70" s="54">
        <f>データ!NW45</f>
        <v>0</v>
      </c>
      <c r="U70" s="37" t="str">
        <f t="shared" si="2"/>
        <v/>
      </c>
      <c r="V70" s="46" t="str">
        <f>データ!GB45&amp;データ!GC45</f>
        <v/>
      </c>
      <c r="W70" s="6" t="str">
        <f t="shared" si="0"/>
        <v/>
      </c>
    </row>
    <row r="71" spans="2:23" s="6" customFormat="1" ht="251.25" customHeight="1" x14ac:dyDescent="0.15">
      <c r="B71" s="51">
        <v>45</v>
      </c>
      <c r="C71" s="59">
        <f>データ!A46</f>
        <v>0</v>
      </c>
      <c r="D71" s="53"/>
      <c r="E71" s="52">
        <f>データ!H46</f>
        <v>0</v>
      </c>
      <c r="F71" s="52">
        <f>データ!CP46</f>
        <v>0</v>
      </c>
      <c r="G71" s="52">
        <f>データ!DT46</f>
        <v>0</v>
      </c>
      <c r="H71" s="52">
        <f>データ!EG46</f>
        <v>0</v>
      </c>
      <c r="I71" s="54">
        <f>データ!LF46</f>
        <v>0</v>
      </c>
      <c r="J71" s="55">
        <f>データ!NZ46</f>
        <v>0</v>
      </c>
      <c r="K71" s="55" t="str">
        <f t="shared" si="1"/>
        <v>不問</v>
      </c>
      <c r="L71" s="56" t="str">
        <f>データ!EA46&amp;データ!EB46&amp;データ!EC46&amp;データ!GG46</f>
        <v/>
      </c>
      <c r="M71" s="60">
        <f>データ!PN46</f>
        <v>0</v>
      </c>
      <c r="N71" s="60">
        <f>データ!PO46</f>
        <v>0</v>
      </c>
      <c r="O71" s="60">
        <f>データ!PP46</f>
        <v>0</v>
      </c>
      <c r="P71" s="60">
        <f>データ!PQ46</f>
        <v>0</v>
      </c>
      <c r="Q71" s="58">
        <f>データ!PX46</f>
        <v>0</v>
      </c>
      <c r="R71" s="58" t="str">
        <f>IF(データ!OC46="","不問",データ!OC46&amp;"以上")</f>
        <v>不問</v>
      </c>
      <c r="S71" s="52">
        <f>データ!OX46</f>
        <v>0</v>
      </c>
      <c r="T71" s="54">
        <f>データ!NW46</f>
        <v>0</v>
      </c>
      <c r="U71" s="37" t="str">
        <f t="shared" si="2"/>
        <v/>
      </c>
      <c r="V71" s="46" t="str">
        <f>データ!GB46&amp;データ!GC46</f>
        <v/>
      </c>
      <c r="W71" s="6" t="str">
        <f t="shared" si="0"/>
        <v/>
      </c>
    </row>
    <row r="72" spans="2:23" s="6" customFormat="1" ht="306.75" customHeight="1" x14ac:dyDescent="0.15">
      <c r="B72" s="51">
        <v>46</v>
      </c>
      <c r="C72" s="59">
        <f>データ!A47</f>
        <v>0</v>
      </c>
      <c r="D72" s="53"/>
      <c r="E72" s="52">
        <f>データ!H47</f>
        <v>0</v>
      </c>
      <c r="F72" s="52">
        <f>データ!CP47</f>
        <v>0</v>
      </c>
      <c r="G72" s="52">
        <f>データ!DT47</f>
        <v>0</v>
      </c>
      <c r="H72" s="52">
        <f>データ!EG47</f>
        <v>0</v>
      </c>
      <c r="I72" s="54">
        <f>データ!LF47</f>
        <v>0</v>
      </c>
      <c r="J72" s="55">
        <f>データ!NZ47</f>
        <v>0</v>
      </c>
      <c r="K72" s="55" t="str">
        <f t="shared" si="1"/>
        <v>不問</v>
      </c>
      <c r="L72" s="56" t="str">
        <f>データ!EA47&amp;データ!EB47&amp;データ!EC47&amp;データ!GG47</f>
        <v/>
      </c>
      <c r="M72" s="60">
        <f>データ!PN47</f>
        <v>0</v>
      </c>
      <c r="N72" s="60">
        <f>データ!PO47</f>
        <v>0</v>
      </c>
      <c r="O72" s="60">
        <f>データ!PP47</f>
        <v>0</v>
      </c>
      <c r="P72" s="60">
        <f>データ!PQ47</f>
        <v>0</v>
      </c>
      <c r="Q72" s="58">
        <f>データ!PX47</f>
        <v>0</v>
      </c>
      <c r="R72" s="58" t="str">
        <f>IF(データ!OC47="","不問",データ!OC47&amp;"以上")</f>
        <v>不問</v>
      </c>
      <c r="S72" s="52">
        <f>データ!OX47</f>
        <v>0</v>
      </c>
      <c r="T72" s="54">
        <f>データ!NW47</f>
        <v>0</v>
      </c>
      <c r="U72" s="37" t="str">
        <f t="shared" si="2"/>
        <v/>
      </c>
      <c r="V72" s="46" t="str">
        <f>データ!GB47&amp;データ!GC47</f>
        <v/>
      </c>
      <c r="W72" s="6" t="str">
        <f t="shared" si="0"/>
        <v/>
      </c>
    </row>
    <row r="73" spans="2:23" s="6" customFormat="1" ht="237" customHeight="1" x14ac:dyDescent="0.15">
      <c r="B73" s="51">
        <v>47</v>
      </c>
      <c r="C73" s="59">
        <f>データ!A48</f>
        <v>0</v>
      </c>
      <c r="D73" s="53"/>
      <c r="E73" s="52">
        <f>データ!H48</f>
        <v>0</v>
      </c>
      <c r="F73" s="52">
        <f>データ!CP48</f>
        <v>0</v>
      </c>
      <c r="G73" s="52">
        <f>データ!DT48</f>
        <v>0</v>
      </c>
      <c r="H73" s="52">
        <f>データ!EG48</f>
        <v>0</v>
      </c>
      <c r="I73" s="54">
        <f>データ!LF48</f>
        <v>0</v>
      </c>
      <c r="J73" s="55">
        <f>データ!NZ48</f>
        <v>0</v>
      </c>
      <c r="K73" s="55" t="str">
        <f t="shared" si="1"/>
        <v>不問</v>
      </c>
      <c r="L73" s="56" t="str">
        <f>データ!EA48&amp;データ!EB48&amp;データ!EC48&amp;データ!GG48</f>
        <v/>
      </c>
      <c r="M73" s="60">
        <f>データ!PN48</f>
        <v>0</v>
      </c>
      <c r="N73" s="60">
        <f>データ!PO48</f>
        <v>0</v>
      </c>
      <c r="O73" s="60">
        <f>データ!PP48</f>
        <v>0</v>
      </c>
      <c r="P73" s="60">
        <f>データ!PQ48</f>
        <v>0</v>
      </c>
      <c r="Q73" s="58">
        <f>データ!PX48</f>
        <v>0</v>
      </c>
      <c r="R73" s="58" t="str">
        <f>IF(データ!OC48="","不問",データ!OC48&amp;"以上")</f>
        <v>不問</v>
      </c>
      <c r="S73" s="52">
        <f>データ!OX48</f>
        <v>0</v>
      </c>
      <c r="T73" s="54">
        <f>データ!NW48</f>
        <v>0</v>
      </c>
      <c r="U73" s="37" t="str">
        <f t="shared" si="2"/>
        <v/>
      </c>
      <c r="V73" s="46" t="str">
        <f>データ!GB48&amp;データ!GC48</f>
        <v/>
      </c>
      <c r="W73" s="6" t="str">
        <f t="shared" si="0"/>
        <v/>
      </c>
    </row>
    <row r="74" spans="2:23" s="6" customFormat="1" ht="261.75" customHeight="1" x14ac:dyDescent="0.15">
      <c r="B74" s="51">
        <v>48</v>
      </c>
      <c r="C74" s="59">
        <f>データ!A49</f>
        <v>0</v>
      </c>
      <c r="D74" s="53"/>
      <c r="E74" s="52">
        <f>データ!H49</f>
        <v>0</v>
      </c>
      <c r="F74" s="52">
        <f>データ!CP49</f>
        <v>0</v>
      </c>
      <c r="G74" s="52">
        <f>データ!DT49</f>
        <v>0</v>
      </c>
      <c r="H74" s="52">
        <f>データ!EG49</f>
        <v>0</v>
      </c>
      <c r="I74" s="54">
        <f>データ!LF49</f>
        <v>0</v>
      </c>
      <c r="J74" s="55">
        <f>データ!NZ49</f>
        <v>0</v>
      </c>
      <c r="K74" s="55" t="str">
        <f t="shared" si="1"/>
        <v>不問</v>
      </c>
      <c r="L74" s="56" t="str">
        <f>データ!EA49&amp;データ!EB49&amp;データ!EC49&amp;データ!GG49</f>
        <v/>
      </c>
      <c r="M74" s="60">
        <f>データ!PN49</f>
        <v>0</v>
      </c>
      <c r="N74" s="60">
        <f>データ!PO49</f>
        <v>0</v>
      </c>
      <c r="O74" s="60">
        <f>データ!PP49</f>
        <v>0</v>
      </c>
      <c r="P74" s="60">
        <f>データ!PQ49</f>
        <v>0</v>
      </c>
      <c r="Q74" s="58">
        <f>データ!PX49</f>
        <v>0</v>
      </c>
      <c r="R74" s="58" t="str">
        <f>IF(データ!OC49="","不問",データ!OC49&amp;"以上")</f>
        <v>不問</v>
      </c>
      <c r="S74" s="52">
        <f>データ!OX49</f>
        <v>0</v>
      </c>
      <c r="T74" s="54">
        <f>データ!NW49</f>
        <v>0</v>
      </c>
      <c r="U74" s="37" t="str">
        <f t="shared" si="2"/>
        <v/>
      </c>
      <c r="V74" s="46" t="str">
        <f>データ!GB49&amp;データ!GC49</f>
        <v/>
      </c>
      <c r="W74" s="6" t="str">
        <f t="shared" si="0"/>
        <v/>
      </c>
    </row>
    <row r="75" spans="2:23" s="6" customFormat="1" ht="234" customHeight="1" x14ac:dyDescent="0.15">
      <c r="B75" s="51">
        <v>49</v>
      </c>
      <c r="C75" s="59">
        <f>データ!A50</f>
        <v>0</v>
      </c>
      <c r="D75" s="53"/>
      <c r="E75" s="52">
        <f>データ!H50</f>
        <v>0</v>
      </c>
      <c r="F75" s="52">
        <f>データ!CP50</f>
        <v>0</v>
      </c>
      <c r="G75" s="52">
        <f>データ!DT50</f>
        <v>0</v>
      </c>
      <c r="H75" s="52">
        <f>データ!EG50</f>
        <v>0</v>
      </c>
      <c r="I75" s="54">
        <f>データ!LF50</f>
        <v>0</v>
      </c>
      <c r="J75" s="55">
        <f>データ!NZ50</f>
        <v>0</v>
      </c>
      <c r="K75" s="55" t="str">
        <f t="shared" si="1"/>
        <v>不問</v>
      </c>
      <c r="L75" s="56" t="str">
        <f>データ!EA50&amp;データ!EB50&amp;データ!EC50&amp;データ!GG50</f>
        <v/>
      </c>
      <c r="M75" s="60">
        <f>データ!PN50</f>
        <v>0</v>
      </c>
      <c r="N75" s="60">
        <f>データ!PO50</f>
        <v>0</v>
      </c>
      <c r="O75" s="60">
        <f>データ!PP50</f>
        <v>0</v>
      </c>
      <c r="P75" s="60">
        <f>データ!PQ50</f>
        <v>0</v>
      </c>
      <c r="Q75" s="58">
        <f>データ!PX50</f>
        <v>0</v>
      </c>
      <c r="R75" s="58" t="str">
        <f>IF(データ!OC50="","不問",データ!OC50&amp;"以上")</f>
        <v>不問</v>
      </c>
      <c r="S75" s="52">
        <f>データ!OX50</f>
        <v>0</v>
      </c>
      <c r="T75" s="54">
        <f>データ!NW50</f>
        <v>0</v>
      </c>
      <c r="U75" s="37" t="str">
        <f t="shared" si="2"/>
        <v/>
      </c>
      <c r="V75" s="46" t="str">
        <f>データ!GB50&amp;データ!GC50</f>
        <v/>
      </c>
      <c r="W75" s="6" t="str">
        <f t="shared" si="0"/>
        <v/>
      </c>
    </row>
    <row r="76" spans="2:23" s="6" customFormat="1" ht="246.75" customHeight="1" x14ac:dyDescent="0.15">
      <c r="B76" s="51">
        <v>50</v>
      </c>
      <c r="C76" s="59">
        <f>データ!A51</f>
        <v>0</v>
      </c>
      <c r="D76" s="53"/>
      <c r="E76" s="52">
        <f>データ!H51</f>
        <v>0</v>
      </c>
      <c r="F76" s="52">
        <f>データ!CP51</f>
        <v>0</v>
      </c>
      <c r="G76" s="52">
        <f>データ!DT51</f>
        <v>0</v>
      </c>
      <c r="H76" s="52">
        <f>データ!EG51</f>
        <v>0</v>
      </c>
      <c r="I76" s="54">
        <f>データ!LF51</f>
        <v>0</v>
      </c>
      <c r="J76" s="55">
        <f>データ!NZ51</f>
        <v>0</v>
      </c>
      <c r="K76" s="55" t="str">
        <f t="shared" si="1"/>
        <v>不問</v>
      </c>
      <c r="L76" s="56" t="str">
        <f>データ!EA51&amp;データ!EB51&amp;データ!EC51&amp;データ!GG51</f>
        <v/>
      </c>
      <c r="M76" s="60">
        <f>データ!PN51</f>
        <v>0</v>
      </c>
      <c r="N76" s="60">
        <f>データ!PO51</f>
        <v>0</v>
      </c>
      <c r="O76" s="60">
        <f>データ!PP51</f>
        <v>0</v>
      </c>
      <c r="P76" s="60">
        <f>データ!PQ51</f>
        <v>0</v>
      </c>
      <c r="Q76" s="58">
        <f>データ!PX51</f>
        <v>0</v>
      </c>
      <c r="R76" s="58" t="str">
        <f>IF(データ!OC51="","不問",データ!OC51&amp;"以上")</f>
        <v>不問</v>
      </c>
      <c r="S76" s="52">
        <f>データ!OX51</f>
        <v>0</v>
      </c>
      <c r="T76" s="54">
        <f>データ!NW51</f>
        <v>0</v>
      </c>
      <c r="U76" s="37" t="str">
        <f t="shared" si="2"/>
        <v/>
      </c>
      <c r="V76" s="46" t="str">
        <f>データ!GB51&amp;データ!GC51</f>
        <v/>
      </c>
      <c r="W76" s="6" t="str">
        <f t="shared" si="0"/>
        <v/>
      </c>
    </row>
    <row r="77" spans="2:23" s="6" customFormat="1" ht="206.25" customHeight="1" x14ac:dyDescent="0.15">
      <c r="B77" s="51">
        <v>51</v>
      </c>
      <c r="C77" s="59">
        <f>データ!A52</f>
        <v>0</v>
      </c>
      <c r="D77" s="53"/>
      <c r="E77" s="52">
        <f>データ!H52</f>
        <v>0</v>
      </c>
      <c r="F77" s="52">
        <f>データ!CP52</f>
        <v>0</v>
      </c>
      <c r="G77" s="52">
        <f>データ!DT52</f>
        <v>0</v>
      </c>
      <c r="H77" s="52">
        <f>データ!EG52</f>
        <v>0</v>
      </c>
      <c r="I77" s="54">
        <f>データ!LF52</f>
        <v>0</v>
      </c>
      <c r="J77" s="55">
        <f>データ!NZ52</f>
        <v>0</v>
      </c>
      <c r="K77" s="55" t="str">
        <f t="shared" si="1"/>
        <v>不問</v>
      </c>
      <c r="L77" s="56" t="str">
        <f>データ!EA52&amp;データ!EB52&amp;データ!EC52&amp;データ!GG52</f>
        <v/>
      </c>
      <c r="M77" s="60">
        <f>データ!PN52</f>
        <v>0</v>
      </c>
      <c r="N77" s="60">
        <f>データ!PO52</f>
        <v>0</v>
      </c>
      <c r="O77" s="60">
        <f>データ!PP52</f>
        <v>0</v>
      </c>
      <c r="P77" s="60">
        <f>データ!PQ52</f>
        <v>0</v>
      </c>
      <c r="Q77" s="58">
        <f>データ!PX52</f>
        <v>0</v>
      </c>
      <c r="R77" s="58" t="str">
        <f>IF(データ!OC52="","不問",データ!OC52&amp;"以上")</f>
        <v>不問</v>
      </c>
      <c r="S77" s="52">
        <f>データ!OX52</f>
        <v>0</v>
      </c>
      <c r="T77" s="54">
        <f>データ!NW52</f>
        <v>0</v>
      </c>
      <c r="U77" s="37" t="str">
        <f t="shared" si="2"/>
        <v/>
      </c>
      <c r="V77" s="46" t="str">
        <f>データ!GB52&amp;データ!GC52</f>
        <v/>
      </c>
      <c r="W77" s="6" t="str">
        <f t="shared" si="0"/>
        <v/>
      </c>
    </row>
    <row r="78" spans="2:23" s="6" customFormat="1" ht="222.75" customHeight="1" x14ac:dyDescent="0.15">
      <c r="B78" s="51">
        <v>52</v>
      </c>
      <c r="C78" s="59">
        <f>データ!A53</f>
        <v>0</v>
      </c>
      <c r="D78" s="53"/>
      <c r="E78" s="52">
        <f>データ!H53</f>
        <v>0</v>
      </c>
      <c r="F78" s="52">
        <f>データ!CP53</f>
        <v>0</v>
      </c>
      <c r="G78" s="52">
        <f>データ!DT53</f>
        <v>0</v>
      </c>
      <c r="H78" s="52">
        <f>データ!EG53</f>
        <v>0</v>
      </c>
      <c r="I78" s="54">
        <f>データ!LF53</f>
        <v>0</v>
      </c>
      <c r="J78" s="55">
        <f>データ!NZ53</f>
        <v>0</v>
      </c>
      <c r="K78" s="55" t="str">
        <f t="shared" si="1"/>
        <v>不問</v>
      </c>
      <c r="L78" s="56" t="str">
        <f>データ!EA53&amp;データ!EB53&amp;データ!EC53&amp;データ!GG53</f>
        <v/>
      </c>
      <c r="M78" s="60">
        <f>データ!PN53</f>
        <v>0</v>
      </c>
      <c r="N78" s="60">
        <f>データ!PO53</f>
        <v>0</v>
      </c>
      <c r="O78" s="60">
        <f>データ!PP53</f>
        <v>0</v>
      </c>
      <c r="P78" s="60">
        <f>データ!PQ53</f>
        <v>0</v>
      </c>
      <c r="Q78" s="58">
        <f>データ!PX53</f>
        <v>0</v>
      </c>
      <c r="R78" s="58" t="str">
        <f>IF(データ!OC53="","不問",データ!OC53&amp;"以上")</f>
        <v>不問</v>
      </c>
      <c r="S78" s="52">
        <f>データ!OX53</f>
        <v>0</v>
      </c>
      <c r="T78" s="54">
        <f>データ!NW53</f>
        <v>0</v>
      </c>
      <c r="U78" s="37" t="str">
        <f t="shared" si="2"/>
        <v/>
      </c>
      <c r="V78" s="46" t="str">
        <f>データ!GB53&amp;データ!GC53</f>
        <v/>
      </c>
      <c r="W78" s="6" t="str">
        <f t="shared" si="0"/>
        <v/>
      </c>
    </row>
    <row r="79" spans="2:23" s="6" customFormat="1" ht="234" customHeight="1" x14ac:dyDescent="0.15">
      <c r="B79" s="51">
        <v>53</v>
      </c>
      <c r="C79" s="59">
        <f>データ!A54</f>
        <v>0</v>
      </c>
      <c r="D79" s="53"/>
      <c r="E79" s="52">
        <f>データ!H54</f>
        <v>0</v>
      </c>
      <c r="F79" s="52">
        <f>データ!CP54</f>
        <v>0</v>
      </c>
      <c r="G79" s="52">
        <f>データ!DT54</f>
        <v>0</v>
      </c>
      <c r="H79" s="52">
        <f>データ!EG54</f>
        <v>0</v>
      </c>
      <c r="I79" s="54">
        <f>データ!LF54</f>
        <v>0</v>
      </c>
      <c r="J79" s="55">
        <f>データ!NZ54</f>
        <v>0</v>
      </c>
      <c r="K79" s="55" t="str">
        <f t="shared" si="1"/>
        <v>不問</v>
      </c>
      <c r="L79" s="56" t="str">
        <f>データ!EA54&amp;データ!EB54&amp;データ!EC54&amp;データ!GG54</f>
        <v/>
      </c>
      <c r="M79" s="60">
        <f>データ!PN54</f>
        <v>0</v>
      </c>
      <c r="N79" s="60">
        <f>データ!PO54</f>
        <v>0</v>
      </c>
      <c r="O79" s="60">
        <f>データ!PP54</f>
        <v>0</v>
      </c>
      <c r="P79" s="60">
        <f>データ!PQ54</f>
        <v>0</v>
      </c>
      <c r="Q79" s="58">
        <f>データ!PX54</f>
        <v>0</v>
      </c>
      <c r="R79" s="58" t="str">
        <f>IF(データ!OC54="","不問",データ!OC54&amp;"以上")</f>
        <v>不問</v>
      </c>
      <c r="S79" s="52">
        <f>データ!OX54</f>
        <v>0</v>
      </c>
      <c r="T79" s="54">
        <f>データ!NW54</f>
        <v>0</v>
      </c>
      <c r="U79" s="37" t="str">
        <f t="shared" si="2"/>
        <v/>
      </c>
      <c r="V79" s="46" t="str">
        <f>データ!GB54&amp;データ!GC54</f>
        <v/>
      </c>
      <c r="W79" s="6" t="str">
        <f t="shared" si="0"/>
        <v/>
      </c>
    </row>
    <row r="80" spans="2:23" s="6" customFormat="1" ht="258.75" customHeight="1" x14ac:dyDescent="0.15">
      <c r="B80" s="51">
        <v>54</v>
      </c>
      <c r="C80" s="59">
        <f>データ!A55</f>
        <v>0</v>
      </c>
      <c r="D80" s="53"/>
      <c r="E80" s="52">
        <f>データ!H55</f>
        <v>0</v>
      </c>
      <c r="F80" s="52">
        <f>データ!CP55</f>
        <v>0</v>
      </c>
      <c r="G80" s="52">
        <f>データ!DT55</f>
        <v>0</v>
      </c>
      <c r="H80" s="52">
        <f>データ!EG55</f>
        <v>0</v>
      </c>
      <c r="I80" s="54">
        <f>データ!LF55</f>
        <v>0</v>
      </c>
      <c r="J80" s="55">
        <f>データ!NZ55</f>
        <v>0</v>
      </c>
      <c r="K80" s="55" t="str">
        <f t="shared" si="1"/>
        <v>不問</v>
      </c>
      <c r="L80" s="56" t="str">
        <f>データ!EA55&amp;データ!EB55&amp;データ!EC55&amp;データ!GG55</f>
        <v/>
      </c>
      <c r="M80" s="60">
        <f>データ!PN55</f>
        <v>0</v>
      </c>
      <c r="N80" s="60">
        <f>データ!PO55</f>
        <v>0</v>
      </c>
      <c r="O80" s="60">
        <f>データ!PP55</f>
        <v>0</v>
      </c>
      <c r="P80" s="60">
        <f>データ!PQ55</f>
        <v>0</v>
      </c>
      <c r="Q80" s="58">
        <f>データ!PX55</f>
        <v>0</v>
      </c>
      <c r="R80" s="58" t="str">
        <f>IF(データ!OC55="","不問",データ!OC55&amp;"以上")</f>
        <v>不問</v>
      </c>
      <c r="S80" s="52">
        <f>データ!OX55</f>
        <v>0</v>
      </c>
      <c r="T80" s="54">
        <f>データ!NW55</f>
        <v>0</v>
      </c>
      <c r="U80" s="37" t="str">
        <f t="shared" si="2"/>
        <v/>
      </c>
      <c r="V80" s="46" t="str">
        <f>データ!GB55&amp;データ!GC55</f>
        <v/>
      </c>
      <c r="W80" s="6" t="str">
        <f t="shared" si="0"/>
        <v/>
      </c>
    </row>
    <row r="81" spans="2:23" s="6" customFormat="1" ht="302.25" customHeight="1" x14ac:dyDescent="0.15">
      <c r="B81" s="51">
        <v>55</v>
      </c>
      <c r="C81" s="59">
        <f>データ!A56</f>
        <v>0</v>
      </c>
      <c r="D81" s="53"/>
      <c r="E81" s="52">
        <f>データ!H56</f>
        <v>0</v>
      </c>
      <c r="F81" s="52">
        <f>データ!CP56</f>
        <v>0</v>
      </c>
      <c r="G81" s="52">
        <f>データ!DT56</f>
        <v>0</v>
      </c>
      <c r="H81" s="52">
        <f>データ!EG56</f>
        <v>0</v>
      </c>
      <c r="I81" s="54">
        <f>データ!LF56</f>
        <v>0</v>
      </c>
      <c r="J81" s="55">
        <f>データ!NZ56</f>
        <v>0</v>
      </c>
      <c r="K81" s="55" t="str">
        <f t="shared" si="1"/>
        <v>不問</v>
      </c>
      <c r="L81" s="56" t="str">
        <f>データ!EA56&amp;データ!EB56&amp;データ!EC56&amp;データ!GG56</f>
        <v/>
      </c>
      <c r="M81" s="60">
        <f>データ!PN56</f>
        <v>0</v>
      </c>
      <c r="N81" s="60">
        <f>データ!PO56</f>
        <v>0</v>
      </c>
      <c r="O81" s="60">
        <f>データ!PP56</f>
        <v>0</v>
      </c>
      <c r="P81" s="60">
        <f>データ!PQ56</f>
        <v>0</v>
      </c>
      <c r="Q81" s="58">
        <f>データ!PX56</f>
        <v>0</v>
      </c>
      <c r="R81" s="58" t="str">
        <f>IF(データ!OC56="","不問",データ!OC56&amp;"以上")</f>
        <v>不問</v>
      </c>
      <c r="S81" s="52">
        <f>データ!OX56</f>
        <v>0</v>
      </c>
      <c r="T81" s="54">
        <f>データ!NW56</f>
        <v>0</v>
      </c>
      <c r="U81" s="37" t="str">
        <f t="shared" si="2"/>
        <v/>
      </c>
      <c r="V81" s="46" t="str">
        <f>データ!GB56&amp;データ!GC56</f>
        <v/>
      </c>
      <c r="W81" s="6" t="str">
        <f t="shared" si="0"/>
        <v/>
      </c>
    </row>
    <row r="82" spans="2:23" s="6" customFormat="1" ht="204.75" customHeight="1" x14ac:dyDescent="0.15">
      <c r="B82" s="51">
        <v>56</v>
      </c>
      <c r="C82" s="59">
        <f>データ!A57</f>
        <v>0</v>
      </c>
      <c r="D82" s="53"/>
      <c r="E82" s="52">
        <f>データ!H57</f>
        <v>0</v>
      </c>
      <c r="F82" s="52">
        <f>データ!CP57</f>
        <v>0</v>
      </c>
      <c r="G82" s="52">
        <f>データ!DT57</f>
        <v>0</v>
      </c>
      <c r="H82" s="52">
        <f>データ!EG57</f>
        <v>0</v>
      </c>
      <c r="I82" s="54">
        <f>データ!LF57</f>
        <v>0</v>
      </c>
      <c r="J82" s="55">
        <f>データ!NZ57</f>
        <v>0</v>
      </c>
      <c r="K82" s="55" t="str">
        <f t="shared" si="1"/>
        <v>不問</v>
      </c>
      <c r="L82" s="56" t="str">
        <f>データ!EA57&amp;データ!EB57&amp;データ!EC57&amp;データ!GG57</f>
        <v/>
      </c>
      <c r="M82" s="60">
        <f>データ!PN57</f>
        <v>0</v>
      </c>
      <c r="N82" s="60">
        <f>データ!PO57</f>
        <v>0</v>
      </c>
      <c r="O82" s="60">
        <f>データ!PP57</f>
        <v>0</v>
      </c>
      <c r="P82" s="60">
        <f>データ!PQ57</f>
        <v>0</v>
      </c>
      <c r="Q82" s="58">
        <f>データ!PX57</f>
        <v>0</v>
      </c>
      <c r="R82" s="58" t="str">
        <f>IF(データ!OC57="","不問",データ!OC57&amp;"以上")</f>
        <v>不問</v>
      </c>
      <c r="S82" s="52">
        <f>データ!OX57</f>
        <v>0</v>
      </c>
      <c r="T82" s="54">
        <f>データ!NW57</f>
        <v>0</v>
      </c>
      <c r="U82" s="37" t="str">
        <f t="shared" si="2"/>
        <v/>
      </c>
      <c r="V82" s="46" t="str">
        <f>データ!GB57&amp;データ!GC57</f>
        <v/>
      </c>
      <c r="W82" s="6" t="str">
        <f t="shared" si="0"/>
        <v/>
      </c>
    </row>
    <row r="83" spans="2:23" s="6" customFormat="1" ht="232.5" customHeight="1" x14ac:dyDescent="0.15">
      <c r="B83" s="51">
        <v>57</v>
      </c>
      <c r="C83" s="59">
        <f>データ!A58</f>
        <v>0</v>
      </c>
      <c r="D83" s="53"/>
      <c r="E83" s="52">
        <f>データ!H58</f>
        <v>0</v>
      </c>
      <c r="F83" s="52">
        <f>データ!CP58</f>
        <v>0</v>
      </c>
      <c r="G83" s="52">
        <f>データ!DT58</f>
        <v>0</v>
      </c>
      <c r="H83" s="52">
        <f>データ!EG58</f>
        <v>0</v>
      </c>
      <c r="I83" s="54">
        <f>データ!LF58</f>
        <v>0</v>
      </c>
      <c r="J83" s="55">
        <f>データ!NZ58</f>
        <v>0</v>
      </c>
      <c r="K83" s="55" t="str">
        <f t="shared" si="1"/>
        <v>不問</v>
      </c>
      <c r="L83" s="56" t="str">
        <f>データ!EA58&amp;データ!EB58&amp;データ!EC58&amp;データ!GG58</f>
        <v/>
      </c>
      <c r="M83" s="60">
        <f>データ!PN58</f>
        <v>0</v>
      </c>
      <c r="N83" s="60">
        <f>データ!PO58</f>
        <v>0</v>
      </c>
      <c r="O83" s="60">
        <f>データ!PP58</f>
        <v>0</v>
      </c>
      <c r="P83" s="60">
        <f>データ!PQ58</f>
        <v>0</v>
      </c>
      <c r="Q83" s="58">
        <f>データ!PX58</f>
        <v>0</v>
      </c>
      <c r="R83" s="58" t="str">
        <f>IF(データ!OC58="","不問",データ!OC58&amp;"以上")</f>
        <v>不問</v>
      </c>
      <c r="S83" s="52">
        <f>データ!OX58</f>
        <v>0</v>
      </c>
      <c r="T83" s="54">
        <f>データ!NW58</f>
        <v>0</v>
      </c>
      <c r="U83" s="37" t="str">
        <f t="shared" si="2"/>
        <v/>
      </c>
      <c r="V83" s="46" t="str">
        <f>データ!GB58&amp;データ!GC58</f>
        <v/>
      </c>
      <c r="W83" s="6" t="str">
        <f t="shared" si="0"/>
        <v/>
      </c>
    </row>
    <row r="84" spans="2:23" s="6" customFormat="1" ht="150" customHeight="1" x14ac:dyDescent="0.15">
      <c r="B84" s="51">
        <v>58</v>
      </c>
      <c r="C84" s="59">
        <f>データ!A59</f>
        <v>0</v>
      </c>
      <c r="D84" s="53"/>
      <c r="E84" s="52">
        <f>データ!H59</f>
        <v>0</v>
      </c>
      <c r="F84" s="52">
        <f>データ!CP59</f>
        <v>0</v>
      </c>
      <c r="G84" s="52">
        <f>データ!DT59</f>
        <v>0</v>
      </c>
      <c r="H84" s="52" t="str">
        <f>CLEAN(データ!EG59)</f>
        <v/>
      </c>
      <c r="I84" s="54">
        <f>データ!LF59</f>
        <v>0</v>
      </c>
      <c r="J84" s="55">
        <f>データ!NZ59</f>
        <v>0</v>
      </c>
      <c r="K84" s="55" t="str">
        <f t="shared" si="1"/>
        <v>不問</v>
      </c>
      <c r="L84" s="56" t="str">
        <f>データ!EA59&amp;データ!EB59&amp;データ!EC59&amp;データ!GG59</f>
        <v/>
      </c>
      <c r="M84" s="60">
        <f>データ!PN59</f>
        <v>0</v>
      </c>
      <c r="N84" s="60">
        <f>データ!PO59</f>
        <v>0</v>
      </c>
      <c r="O84" s="60">
        <f>データ!PP59</f>
        <v>0</v>
      </c>
      <c r="P84" s="60">
        <f>データ!PQ59</f>
        <v>0</v>
      </c>
      <c r="Q84" s="58">
        <f>データ!PX59</f>
        <v>0</v>
      </c>
      <c r="R84" s="58" t="str">
        <f>IF(データ!OC59="","不問",データ!OC59&amp;"以上")</f>
        <v>不問</v>
      </c>
      <c r="S84" s="52">
        <f>データ!OX59</f>
        <v>0</v>
      </c>
      <c r="T84" s="54">
        <f>データ!NW59</f>
        <v>0</v>
      </c>
      <c r="U84" s="37" t="str">
        <f t="shared" si="2"/>
        <v/>
      </c>
      <c r="V84" s="46" t="str">
        <f>データ!GB59&amp;データ!GC59</f>
        <v/>
      </c>
      <c r="W84" s="6" t="str">
        <f t="shared" si="0"/>
        <v/>
      </c>
    </row>
    <row r="85" spans="2:23" s="6" customFormat="1" ht="150" customHeight="1" x14ac:dyDescent="0.15">
      <c r="B85" s="51">
        <v>59</v>
      </c>
      <c r="C85" s="59">
        <f>データ!A60</f>
        <v>0</v>
      </c>
      <c r="D85" s="53"/>
      <c r="E85" s="52">
        <f>データ!H60</f>
        <v>0</v>
      </c>
      <c r="F85" s="52">
        <f>データ!CP60</f>
        <v>0</v>
      </c>
      <c r="G85" s="52">
        <f>データ!DT60</f>
        <v>0</v>
      </c>
      <c r="H85" s="52" t="str">
        <f>CLEAN(データ!EG60)</f>
        <v/>
      </c>
      <c r="I85" s="54">
        <f>データ!LF60</f>
        <v>0</v>
      </c>
      <c r="J85" s="55">
        <f>データ!NZ60</f>
        <v>0</v>
      </c>
      <c r="K85" s="55" t="str">
        <f t="shared" si="1"/>
        <v>不問</v>
      </c>
      <c r="L85" s="56" t="str">
        <f>データ!EA60&amp;データ!EB60&amp;データ!EC60&amp;データ!GG60</f>
        <v/>
      </c>
      <c r="M85" s="60">
        <f>データ!PN60</f>
        <v>0</v>
      </c>
      <c r="N85" s="60">
        <f>データ!PO60</f>
        <v>0</v>
      </c>
      <c r="O85" s="60">
        <f>データ!PP60</f>
        <v>0</v>
      </c>
      <c r="P85" s="60">
        <f>データ!PQ60</f>
        <v>0</v>
      </c>
      <c r="Q85" s="58">
        <f>データ!PX60</f>
        <v>0</v>
      </c>
      <c r="R85" s="58" t="str">
        <f>IF(データ!OC60="","不問",データ!OC60&amp;"以上")</f>
        <v>不問</v>
      </c>
      <c r="S85" s="52">
        <f>データ!OX60</f>
        <v>0</v>
      </c>
      <c r="T85" s="54">
        <f>データ!NW60</f>
        <v>0</v>
      </c>
      <c r="U85" s="37" t="str">
        <f t="shared" si="2"/>
        <v/>
      </c>
      <c r="V85" s="46" t="str">
        <f>データ!GB60&amp;データ!GC60</f>
        <v/>
      </c>
      <c r="W85" s="6" t="str">
        <f t="shared" si="0"/>
        <v/>
      </c>
    </row>
    <row r="86" spans="2:23" s="6" customFormat="1" ht="180" customHeight="1" x14ac:dyDescent="0.15">
      <c r="B86" s="51">
        <v>60</v>
      </c>
      <c r="C86" s="59">
        <f>データ!A61</f>
        <v>0</v>
      </c>
      <c r="D86" s="53"/>
      <c r="E86" s="52">
        <f>データ!H61</f>
        <v>0</v>
      </c>
      <c r="F86" s="52">
        <f>データ!CP61</f>
        <v>0</v>
      </c>
      <c r="G86" s="52">
        <f>データ!DT61</f>
        <v>0</v>
      </c>
      <c r="H86" s="52" t="str">
        <f>CLEAN(データ!EG61)</f>
        <v/>
      </c>
      <c r="I86" s="54">
        <f>データ!LF61</f>
        <v>0</v>
      </c>
      <c r="J86" s="55">
        <f>データ!NZ61</f>
        <v>0</v>
      </c>
      <c r="K86" s="55" t="str">
        <f t="shared" si="1"/>
        <v>不問</v>
      </c>
      <c r="L86" s="56" t="str">
        <f>データ!EA61&amp;データ!EB61&amp;データ!EC61&amp;データ!GG61</f>
        <v/>
      </c>
      <c r="M86" s="60">
        <f>データ!PN61</f>
        <v>0</v>
      </c>
      <c r="N86" s="60">
        <f>データ!PO61</f>
        <v>0</v>
      </c>
      <c r="O86" s="60">
        <f>データ!PP61</f>
        <v>0</v>
      </c>
      <c r="P86" s="60">
        <f>データ!PQ61</f>
        <v>0</v>
      </c>
      <c r="Q86" s="58">
        <f>データ!PX61</f>
        <v>0</v>
      </c>
      <c r="R86" s="58" t="str">
        <f>IF(データ!OC61="","不問",データ!OC61&amp;"以上")</f>
        <v>不問</v>
      </c>
      <c r="S86" s="52">
        <f>データ!OX61</f>
        <v>0</v>
      </c>
      <c r="T86" s="54">
        <f>データ!NW61</f>
        <v>0</v>
      </c>
      <c r="U86" s="37" t="str">
        <f t="shared" si="2"/>
        <v/>
      </c>
      <c r="V86" s="46" t="str">
        <f>データ!GB61&amp;データ!GC61</f>
        <v/>
      </c>
      <c r="W86" s="6" t="str">
        <f t="shared" si="0"/>
        <v/>
      </c>
    </row>
    <row r="87" spans="2:23" s="6" customFormat="1" ht="180" customHeight="1" x14ac:dyDescent="0.15">
      <c r="B87" s="51">
        <v>61</v>
      </c>
      <c r="C87" s="59">
        <f>データ!A62</f>
        <v>0</v>
      </c>
      <c r="D87" s="53"/>
      <c r="E87" s="52">
        <f>データ!H62</f>
        <v>0</v>
      </c>
      <c r="F87" s="52">
        <f>データ!CP62</f>
        <v>0</v>
      </c>
      <c r="G87" s="52">
        <f>データ!DT62</f>
        <v>0</v>
      </c>
      <c r="H87" s="52" t="str">
        <f>CLEAN(データ!EG62)</f>
        <v/>
      </c>
      <c r="I87" s="54">
        <f>データ!LF62</f>
        <v>0</v>
      </c>
      <c r="J87" s="55">
        <f>データ!NZ62</f>
        <v>0</v>
      </c>
      <c r="K87" s="55" t="str">
        <f t="shared" si="1"/>
        <v>不問</v>
      </c>
      <c r="L87" s="56" t="str">
        <f>データ!EA62&amp;データ!EB62&amp;データ!EC62&amp;データ!GG62</f>
        <v/>
      </c>
      <c r="M87" s="60">
        <f>データ!PN62</f>
        <v>0</v>
      </c>
      <c r="N87" s="60">
        <f>データ!PO62</f>
        <v>0</v>
      </c>
      <c r="O87" s="60">
        <f>データ!PP62</f>
        <v>0</v>
      </c>
      <c r="P87" s="60">
        <f>データ!PQ62</f>
        <v>0</v>
      </c>
      <c r="Q87" s="58">
        <f>データ!PX62</f>
        <v>0</v>
      </c>
      <c r="R87" s="58" t="str">
        <f>IF(データ!OC62="","不問",データ!OC62&amp;"以上")</f>
        <v>不問</v>
      </c>
      <c r="S87" s="52">
        <f>データ!OX62</f>
        <v>0</v>
      </c>
      <c r="T87" s="54">
        <f>データ!NW62</f>
        <v>0</v>
      </c>
      <c r="U87" s="37" t="str">
        <f t="shared" si="2"/>
        <v/>
      </c>
      <c r="V87" s="46" t="str">
        <f>データ!GB62&amp;データ!GC62</f>
        <v/>
      </c>
      <c r="W87" s="6" t="str">
        <f t="shared" si="0"/>
        <v/>
      </c>
    </row>
    <row r="88" spans="2:23" s="6" customFormat="1" ht="180" customHeight="1" x14ac:dyDescent="0.15">
      <c r="B88" s="51">
        <v>62</v>
      </c>
      <c r="C88" s="59">
        <f>データ!A63</f>
        <v>0</v>
      </c>
      <c r="D88" s="53"/>
      <c r="E88" s="52">
        <f>データ!H63</f>
        <v>0</v>
      </c>
      <c r="F88" s="52">
        <f>データ!CP63</f>
        <v>0</v>
      </c>
      <c r="G88" s="52">
        <f>データ!DT63</f>
        <v>0</v>
      </c>
      <c r="H88" s="52" t="str">
        <f>CLEAN(データ!EG63)</f>
        <v/>
      </c>
      <c r="I88" s="54">
        <f>データ!LF63</f>
        <v>0</v>
      </c>
      <c r="J88" s="55">
        <f>データ!NZ63</f>
        <v>0</v>
      </c>
      <c r="K88" s="55" t="str">
        <f t="shared" si="1"/>
        <v>不問</v>
      </c>
      <c r="L88" s="56" t="str">
        <f>データ!EA63&amp;データ!EB63&amp;データ!EC63&amp;データ!GG63</f>
        <v/>
      </c>
      <c r="M88" s="60">
        <f>データ!PN63</f>
        <v>0</v>
      </c>
      <c r="N88" s="60">
        <f>データ!PO63</f>
        <v>0</v>
      </c>
      <c r="O88" s="60">
        <f>データ!PP63</f>
        <v>0</v>
      </c>
      <c r="P88" s="60">
        <f>データ!PQ63</f>
        <v>0</v>
      </c>
      <c r="Q88" s="58">
        <f>データ!PX63</f>
        <v>0</v>
      </c>
      <c r="R88" s="58" t="str">
        <f>IF(データ!OC63="","不問",データ!OC63&amp;"以上")</f>
        <v>不問</v>
      </c>
      <c r="S88" s="52">
        <f>データ!OX63</f>
        <v>0</v>
      </c>
      <c r="T88" s="54">
        <f>データ!NW63</f>
        <v>0</v>
      </c>
      <c r="U88" s="37" t="str">
        <f t="shared" si="2"/>
        <v/>
      </c>
      <c r="V88" s="46" t="str">
        <f>データ!GB63&amp;データ!GC63</f>
        <v/>
      </c>
      <c r="W88" s="6" t="str">
        <f t="shared" si="0"/>
        <v/>
      </c>
    </row>
    <row r="89" spans="2:23" s="6" customFormat="1" ht="180" customHeight="1" x14ac:dyDescent="0.15">
      <c r="B89" s="51">
        <v>63</v>
      </c>
      <c r="C89" s="59">
        <f>データ!A64</f>
        <v>0</v>
      </c>
      <c r="D89" s="53"/>
      <c r="E89" s="52">
        <f>データ!H64</f>
        <v>0</v>
      </c>
      <c r="F89" s="52">
        <f>データ!CP64</f>
        <v>0</v>
      </c>
      <c r="G89" s="52">
        <f>データ!DT64</f>
        <v>0</v>
      </c>
      <c r="H89" s="52" t="str">
        <f>CLEAN(データ!EG64)</f>
        <v/>
      </c>
      <c r="I89" s="54">
        <f>データ!LF64</f>
        <v>0</v>
      </c>
      <c r="J89" s="55">
        <f>データ!NZ64</f>
        <v>0</v>
      </c>
      <c r="K89" s="55" t="str">
        <f t="shared" si="1"/>
        <v>不問</v>
      </c>
      <c r="L89" s="56" t="str">
        <f>データ!EA64&amp;データ!EB64&amp;データ!EC64&amp;データ!GG64</f>
        <v/>
      </c>
      <c r="M89" s="60">
        <f>データ!PN64</f>
        <v>0</v>
      </c>
      <c r="N89" s="60">
        <f>データ!PO64</f>
        <v>0</v>
      </c>
      <c r="O89" s="60">
        <f>データ!PP64</f>
        <v>0</v>
      </c>
      <c r="P89" s="60">
        <f>データ!PQ64</f>
        <v>0</v>
      </c>
      <c r="Q89" s="58">
        <f>データ!PX64</f>
        <v>0</v>
      </c>
      <c r="R89" s="58" t="str">
        <f>IF(データ!OC64="","不問",データ!OC64&amp;"以上")</f>
        <v>不問</v>
      </c>
      <c r="S89" s="52">
        <f>データ!OX64</f>
        <v>0</v>
      </c>
      <c r="T89" s="54">
        <f>データ!NW64</f>
        <v>0</v>
      </c>
      <c r="U89" s="37" t="str">
        <f t="shared" si="2"/>
        <v/>
      </c>
      <c r="V89" s="46" t="str">
        <f>データ!GB64&amp;データ!GC64</f>
        <v/>
      </c>
      <c r="W89" s="6" t="str">
        <f t="shared" si="0"/>
        <v/>
      </c>
    </row>
    <row r="90" spans="2:23" s="6" customFormat="1" ht="180" customHeight="1" x14ac:dyDescent="0.15">
      <c r="B90" s="51">
        <v>64</v>
      </c>
      <c r="C90" s="59">
        <f>データ!A65</f>
        <v>0</v>
      </c>
      <c r="D90" s="53"/>
      <c r="E90" s="52">
        <f>データ!H65</f>
        <v>0</v>
      </c>
      <c r="F90" s="52">
        <f>データ!CP65</f>
        <v>0</v>
      </c>
      <c r="G90" s="52">
        <f>データ!DT65</f>
        <v>0</v>
      </c>
      <c r="H90" s="52" t="str">
        <f>CLEAN(データ!EG65)</f>
        <v/>
      </c>
      <c r="I90" s="54">
        <f>データ!LF65</f>
        <v>0</v>
      </c>
      <c r="J90" s="55">
        <f>データ!NZ65</f>
        <v>0</v>
      </c>
      <c r="K90" s="55" t="str">
        <f t="shared" si="1"/>
        <v>不問</v>
      </c>
      <c r="L90" s="56" t="str">
        <f>データ!EA65&amp;データ!EB65&amp;データ!EC65&amp;データ!GG65</f>
        <v/>
      </c>
      <c r="M90" s="60">
        <f>データ!PN65</f>
        <v>0</v>
      </c>
      <c r="N90" s="60">
        <f>データ!PO65</f>
        <v>0</v>
      </c>
      <c r="O90" s="60">
        <f>データ!PP65</f>
        <v>0</v>
      </c>
      <c r="P90" s="60">
        <f>データ!PQ65</f>
        <v>0</v>
      </c>
      <c r="Q90" s="58">
        <f>データ!PX65</f>
        <v>0</v>
      </c>
      <c r="R90" s="58" t="str">
        <f>IF(データ!OC65="","不問",データ!OC65&amp;"以上")</f>
        <v>不問</v>
      </c>
      <c r="S90" s="52">
        <f>データ!OX65</f>
        <v>0</v>
      </c>
      <c r="T90" s="54">
        <f>データ!NW65</f>
        <v>0</v>
      </c>
      <c r="U90" s="37" t="str">
        <f t="shared" si="2"/>
        <v/>
      </c>
      <c r="V90" s="46" t="str">
        <f>データ!GB65&amp;データ!GC65</f>
        <v/>
      </c>
      <c r="W90" s="6" t="str">
        <f t="shared" si="0"/>
        <v/>
      </c>
    </row>
    <row r="91" spans="2:23" s="6" customFormat="1" ht="180" customHeight="1" x14ac:dyDescent="0.15">
      <c r="B91" s="51">
        <v>65</v>
      </c>
      <c r="C91" s="59">
        <f>データ!A66</f>
        <v>0</v>
      </c>
      <c r="D91" s="53"/>
      <c r="E91" s="52">
        <f>データ!H66</f>
        <v>0</v>
      </c>
      <c r="F91" s="52">
        <f>データ!CP66</f>
        <v>0</v>
      </c>
      <c r="G91" s="52">
        <f>データ!DT66</f>
        <v>0</v>
      </c>
      <c r="H91" s="52" t="str">
        <f>CLEAN(データ!EG66)</f>
        <v/>
      </c>
      <c r="I91" s="54">
        <f>データ!LF66</f>
        <v>0</v>
      </c>
      <c r="J91" s="55">
        <f>データ!NZ66</f>
        <v>0</v>
      </c>
      <c r="K91" s="55" t="str">
        <f t="shared" ref="K91:K154" si="3">IF(ISNA(W91),"不問",IF(W91="","不問",W91))</f>
        <v>不問</v>
      </c>
      <c r="L91" s="56" t="str">
        <f>データ!EA66&amp;データ!EB66&amp;データ!EC66&amp;データ!GG66</f>
        <v/>
      </c>
      <c r="M91" s="60">
        <f>データ!PN66</f>
        <v>0</v>
      </c>
      <c r="N91" s="60">
        <f>データ!PO66</f>
        <v>0</v>
      </c>
      <c r="O91" s="60">
        <f>データ!PP66</f>
        <v>0</v>
      </c>
      <c r="P91" s="60">
        <f>データ!PQ66</f>
        <v>0</v>
      </c>
      <c r="Q91" s="58">
        <f>データ!PX66</f>
        <v>0</v>
      </c>
      <c r="R91" s="58" t="str">
        <f>IF(データ!OC66="","不問",データ!OC66&amp;"以上")</f>
        <v>不問</v>
      </c>
      <c r="S91" s="52">
        <f>データ!OX66</f>
        <v>0</v>
      </c>
      <c r="T91" s="54">
        <f>データ!NW66</f>
        <v>0</v>
      </c>
      <c r="U91" s="37" t="str">
        <f t="shared" ref="U91:U154" si="4">IF(S91=0,"",FIND("円",S91,1))</f>
        <v/>
      </c>
      <c r="V91" s="46" t="str">
        <f>データ!GB66&amp;データ!GC66</f>
        <v/>
      </c>
      <c r="W91" s="6" t="str">
        <f t="shared" ref="W91:W154" si="5">IF(V91="","",VLOOKUP(V91,$V$12:$X$14,2,FALSE))</f>
        <v/>
      </c>
    </row>
    <row r="92" spans="2:23" s="6" customFormat="1" ht="180" customHeight="1" x14ac:dyDescent="0.15">
      <c r="B92" s="51">
        <v>66</v>
      </c>
      <c r="C92" s="59">
        <f>データ!A67</f>
        <v>0</v>
      </c>
      <c r="D92" s="53"/>
      <c r="E92" s="52">
        <f>データ!H67</f>
        <v>0</v>
      </c>
      <c r="F92" s="52">
        <f>データ!CP67</f>
        <v>0</v>
      </c>
      <c r="G92" s="52">
        <f>データ!DT67</f>
        <v>0</v>
      </c>
      <c r="H92" s="52" t="str">
        <f>CLEAN(データ!EG67)</f>
        <v/>
      </c>
      <c r="I92" s="54">
        <f>データ!LF67</f>
        <v>0</v>
      </c>
      <c r="J92" s="55">
        <f>データ!NZ67</f>
        <v>0</v>
      </c>
      <c r="K92" s="55" t="str">
        <f t="shared" si="3"/>
        <v>不問</v>
      </c>
      <c r="L92" s="56" t="str">
        <f>データ!EA67&amp;データ!EB67&amp;データ!EC67&amp;データ!GG67</f>
        <v/>
      </c>
      <c r="M92" s="60">
        <f>データ!PN67</f>
        <v>0</v>
      </c>
      <c r="N92" s="60">
        <f>データ!PO67</f>
        <v>0</v>
      </c>
      <c r="O92" s="60">
        <f>データ!PP67</f>
        <v>0</v>
      </c>
      <c r="P92" s="60">
        <f>データ!PQ67</f>
        <v>0</v>
      </c>
      <c r="Q92" s="58">
        <f>データ!PX67</f>
        <v>0</v>
      </c>
      <c r="R92" s="58" t="str">
        <f>IF(データ!OC67="","不問",データ!OC67&amp;"以上")</f>
        <v>不問</v>
      </c>
      <c r="S92" s="52">
        <f>データ!OX67</f>
        <v>0</v>
      </c>
      <c r="T92" s="54">
        <f>データ!NW67</f>
        <v>0</v>
      </c>
      <c r="U92" s="37" t="str">
        <f t="shared" si="4"/>
        <v/>
      </c>
      <c r="V92" s="46" t="str">
        <f>データ!GB67&amp;データ!GC67</f>
        <v/>
      </c>
      <c r="W92" s="6" t="str">
        <f t="shared" si="5"/>
        <v/>
      </c>
    </row>
    <row r="93" spans="2:23" s="6" customFormat="1" ht="180" customHeight="1" x14ac:dyDescent="0.15">
      <c r="B93" s="51">
        <v>67</v>
      </c>
      <c r="C93" s="59">
        <f>データ!A68</f>
        <v>0</v>
      </c>
      <c r="D93" s="53"/>
      <c r="E93" s="52">
        <f>データ!H68</f>
        <v>0</v>
      </c>
      <c r="F93" s="52">
        <f>データ!CP68</f>
        <v>0</v>
      </c>
      <c r="G93" s="52">
        <f>データ!DT68</f>
        <v>0</v>
      </c>
      <c r="H93" s="52" t="str">
        <f>CLEAN(データ!EG68)</f>
        <v/>
      </c>
      <c r="I93" s="54">
        <f>データ!LF68</f>
        <v>0</v>
      </c>
      <c r="J93" s="55">
        <f>データ!NZ68</f>
        <v>0</v>
      </c>
      <c r="K93" s="55" t="str">
        <f t="shared" si="3"/>
        <v>不問</v>
      </c>
      <c r="L93" s="56" t="str">
        <f>データ!EA68&amp;データ!EB68&amp;データ!EC68&amp;データ!GG68</f>
        <v/>
      </c>
      <c r="M93" s="60">
        <f>データ!PN68</f>
        <v>0</v>
      </c>
      <c r="N93" s="60">
        <f>データ!PO68</f>
        <v>0</v>
      </c>
      <c r="O93" s="60">
        <f>データ!PP68</f>
        <v>0</v>
      </c>
      <c r="P93" s="60">
        <f>データ!PQ68</f>
        <v>0</v>
      </c>
      <c r="Q93" s="58">
        <f>データ!PX68</f>
        <v>0</v>
      </c>
      <c r="R93" s="58" t="str">
        <f>IF(データ!OC68="","不問",データ!OC68&amp;"以上")</f>
        <v>不問</v>
      </c>
      <c r="S93" s="52">
        <f>データ!OX68</f>
        <v>0</v>
      </c>
      <c r="T93" s="54">
        <f>データ!NW68</f>
        <v>0</v>
      </c>
      <c r="U93" s="37" t="str">
        <f t="shared" si="4"/>
        <v/>
      </c>
      <c r="V93" s="46" t="str">
        <f>データ!GB68&amp;データ!GC68</f>
        <v/>
      </c>
      <c r="W93" s="6" t="str">
        <f t="shared" si="5"/>
        <v/>
      </c>
    </row>
    <row r="94" spans="2:23" s="6" customFormat="1" ht="180" customHeight="1" x14ac:dyDescent="0.15">
      <c r="B94" s="51">
        <v>68</v>
      </c>
      <c r="C94" s="59">
        <f>データ!A69</f>
        <v>0</v>
      </c>
      <c r="D94" s="53"/>
      <c r="E94" s="52">
        <f>データ!H69</f>
        <v>0</v>
      </c>
      <c r="F94" s="52">
        <f>データ!CP69</f>
        <v>0</v>
      </c>
      <c r="G94" s="52">
        <f>データ!DT69</f>
        <v>0</v>
      </c>
      <c r="H94" s="52" t="str">
        <f>CLEAN(データ!EG69)</f>
        <v/>
      </c>
      <c r="I94" s="54">
        <f>データ!LF69</f>
        <v>0</v>
      </c>
      <c r="J94" s="55">
        <f>データ!NZ69</f>
        <v>0</v>
      </c>
      <c r="K94" s="55" t="str">
        <f t="shared" si="3"/>
        <v>不問</v>
      </c>
      <c r="L94" s="56" t="str">
        <f>データ!EA69&amp;データ!EB69&amp;データ!EC69&amp;データ!GG69</f>
        <v/>
      </c>
      <c r="M94" s="60">
        <f>データ!PN69</f>
        <v>0</v>
      </c>
      <c r="N94" s="60">
        <f>データ!PO69</f>
        <v>0</v>
      </c>
      <c r="O94" s="60">
        <f>データ!PP69</f>
        <v>0</v>
      </c>
      <c r="P94" s="60">
        <f>データ!PQ69</f>
        <v>0</v>
      </c>
      <c r="Q94" s="58">
        <f>データ!PX69</f>
        <v>0</v>
      </c>
      <c r="R94" s="58" t="str">
        <f>IF(データ!OC69="","不問",データ!OC69&amp;"以上")</f>
        <v>不問</v>
      </c>
      <c r="S94" s="52">
        <f>データ!OX69</f>
        <v>0</v>
      </c>
      <c r="T94" s="54">
        <f>データ!NW69</f>
        <v>0</v>
      </c>
      <c r="U94" s="37" t="str">
        <f t="shared" si="4"/>
        <v/>
      </c>
      <c r="V94" s="46" t="str">
        <f>データ!GB69&amp;データ!GC69</f>
        <v/>
      </c>
      <c r="W94" s="6" t="str">
        <f t="shared" si="5"/>
        <v/>
      </c>
    </row>
    <row r="95" spans="2:23" s="6" customFormat="1" ht="180" customHeight="1" x14ac:dyDescent="0.15">
      <c r="B95" s="51">
        <v>69</v>
      </c>
      <c r="C95" s="59">
        <f>データ!A70</f>
        <v>0</v>
      </c>
      <c r="D95" s="53"/>
      <c r="E95" s="52">
        <f>データ!H70</f>
        <v>0</v>
      </c>
      <c r="F95" s="52">
        <f>データ!CP70</f>
        <v>0</v>
      </c>
      <c r="G95" s="52">
        <f>データ!DT70</f>
        <v>0</v>
      </c>
      <c r="H95" s="52" t="str">
        <f>CLEAN(データ!EG70)</f>
        <v/>
      </c>
      <c r="I95" s="54">
        <f>データ!LF70</f>
        <v>0</v>
      </c>
      <c r="J95" s="55">
        <f>データ!NZ70</f>
        <v>0</v>
      </c>
      <c r="K95" s="55" t="str">
        <f t="shared" si="3"/>
        <v>不問</v>
      </c>
      <c r="L95" s="56" t="str">
        <f>データ!EA70&amp;データ!EB70&amp;データ!EC70&amp;データ!GG70</f>
        <v/>
      </c>
      <c r="M95" s="60">
        <f>データ!PN70</f>
        <v>0</v>
      </c>
      <c r="N95" s="60">
        <f>データ!PO70</f>
        <v>0</v>
      </c>
      <c r="O95" s="60">
        <f>データ!PP70</f>
        <v>0</v>
      </c>
      <c r="P95" s="60">
        <f>データ!PQ70</f>
        <v>0</v>
      </c>
      <c r="Q95" s="58">
        <f>データ!PX70</f>
        <v>0</v>
      </c>
      <c r="R95" s="58" t="str">
        <f>IF(データ!OC70="","不問",データ!OC70&amp;"以上")</f>
        <v>不問</v>
      </c>
      <c r="S95" s="52">
        <f>データ!OX70</f>
        <v>0</v>
      </c>
      <c r="T95" s="54">
        <f>データ!NW70</f>
        <v>0</v>
      </c>
      <c r="U95" s="37" t="str">
        <f t="shared" si="4"/>
        <v/>
      </c>
      <c r="V95" s="46" t="str">
        <f>データ!GB70&amp;データ!GC70</f>
        <v/>
      </c>
      <c r="W95" s="6" t="str">
        <f t="shared" si="5"/>
        <v/>
      </c>
    </row>
    <row r="96" spans="2:23" s="6" customFormat="1" ht="180" customHeight="1" x14ac:dyDescent="0.15">
      <c r="B96" s="51">
        <v>70</v>
      </c>
      <c r="C96" s="59">
        <f>データ!A71</f>
        <v>0</v>
      </c>
      <c r="D96" s="53"/>
      <c r="E96" s="52">
        <f>データ!H71</f>
        <v>0</v>
      </c>
      <c r="F96" s="52">
        <f>データ!CP71</f>
        <v>0</v>
      </c>
      <c r="G96" s="52">
        <f>データ!DT71</f>
        <v>0</v>
      </c>
      <c r="H96" s="52" t="str">
        <f>CLEAN(データ!EG71)</f>
        <v/>
      </c>
      <c r="I96" s="54">
        <f>データ!LF71</f>
        <v>0</v>
      </c>
      <c r="J96" s="55">
        <f>データ!NZ71</f>
        <v>0</v>
      </c>
      <c r="K96" s="55" t="str">
        <f t="shared" si="3"/>
        <v>不問</v>
      </c>
      <c r="L96" s="56" t="str">
        <f>データ!EA71&amp;データ!EB71&amp;データ!EC71&amp;データ!GG71</f>
        <v/>
      </c>
      <c r="M96" s="60">
        <f>データ!PN71</f>
        <v>0</v>
      </c>
      <c r="N96" s="60">
        <f>データ!PO71</f>
        <v>0</v>
      </c>
      <c r="O96" s="60">
        <f>データ!PP71</f>
        <v>0</v>
      </c>
      <c r="P96" s="60">
        <f>データ!PQ71</f>
        <v>0</v>
      </c>
      <c r="Q96" s="58">
        <f>データ!PX71</f>
        <v>0</v>
      </c>
      <c r="R96" s="58" t="str">
        <f>IF(データ!OC71="","不問",データ!OC71&amp;"以上")</f>
        <v>不問</v>
      </c>
      <c r="S96" s="52">
        <f>データ!OX71</f>
        <v>0</v>
      </c>
      <c r="T96" s="54">
        <f>データ!NW71</f>
        <v>0</v>
      </c>
      <c r="U96" s="37" t="str">
        <f t="shared" si="4"/>
        <v/>
      </c>
      <c r="V96" s="46" t="str">
        <f>データ!GB71&amp;データ!GC71</f>
        <v/>
      </c>
      <c r="W96" s="6" t="str">
        <f t="shared" si="5"/>
        <v/>
      </c>
    </row>
    <row r="97" spans="2:23" s="6" customFormat="1" ht="180" customHeight="1" x14ac:dyDescent="0.15">
      <c r="B97" s="51">
        <v>71</v>
      </c>
      <c r="C97" s="59">
        <f>データ!A72</f>
        <v>0</v>
      </c>
      <c r="D97" s="53"/>
      <c r="E97" s="52">
        <f>データ!H72</f>
        <v>0</v>
      </c>
      <c r="F97" s="52">
        <f>データ!CP72</f>
        <v>0</v>
      </c>
      <c r="G97" s="52">
        <f>データ!DT72</f>
        <v>0</v>
      </c>
      <c r="H97" s="52" t="str">
        <f>CLEAN(データ!EG72)</f>
        <v/>
      </c>
      <c r="I97" s="54">
        <f>データ!LF72</f>
        <v>0</v>
      </c>
      <c r="J97" s="55">
        <f>データ!NZ72</f>
        <v>0</v>
      </c>
      <c r="K97" s="55" t="str">
        <f t="shared" si="3"/>
        <v>不問</v>
      </c>
      <c r="L97" s="56" t="str">
        <f>データ!EA72&amp;データ!EB72&amp;データ!EC72&amp;データ!GG72</f>
        <v/>
      </c>
      <c r="M97" s="60">
        <f>データ!PN72</f>
        <v>0</v>
      </c>
      <c r="N97" s="60">
        <f>データ!PO72</f>
        <v>0</v>
      </c>
      <c r="O97" s="60">
        <f>データ!PP72</f>
        <v>0</v>
      </c>
      <c r="P97" s="60">
        <f>データ!PQ72</f>
        <v>0</v>
      </c>
      <c r="Q97" s="58">
        <f>データ!PX72</f>
        <v>0</v>
      </c>
      <c r="R97" s="58" t="str">
        <f>IF(データ!OC72="","不問",データ!OC72&amp;"以上")</f>
        <v>不問</v>
      </c>
      <c r="S97" s="52">
        <f>データ!OX72</f>
        <v>0</v>
      </c>
      <c r="T97" s="54">
        <f>データ!NW72</f>
        <v>0</v>
      </c>
      <c r="U97" s="37" t="str">
        <f t="shared" si="4"/>
        <v/>
      </c>
      <c r="V97" s="46" t="str">
        <f>データ!GB72&amp;データ!GC72</f>
        <v/>
      </c>
      <c r="W97" s="6" t="str">
        <f t="shared" si="5"/>
        <v/>
      </c>
    </row>
    <row r="98" spans="2:23" s="6" customFormat="1" ht="180" customHeight="1" x14ac:dyDescent="0.15">
      <c r="B98" s="51">
        <v>72</v>
      </c>
      <c r="C98" s="59">
        <f>データ!A73</f>
        <v>0</v>
      </c>
      <c r="D98" s="53"/>
      <c r="E98" s="52">
        <f>データ!H73</f>
        <v>0</v>
      </c>
      <c r="F98" s="52">
        <f>データ!CP73</f>
        <v>0</v>
      </c>
      <c r="G98" s="52">
        <f>データ!DT73</f>
        <v>0</v>
      </c>
      <c r="H98" s="52" t="str">
        <f>CLEAN(データ!EG73)</f>
        <v/>
      </c>
      <c r="I98" s="54">
        <f>データ!LF73</f>
        <v>0</v>
      </c>
      <c r="J98" s="55">
        <f>データ!NZ73</f>
        <v>0</v>
      </c>
      <c r="K98" s="55" t="str">
        <f t="shared" si="3"/>
        <v>不問</v>
      </c>
      <c r="L98" s="56" t="str">
        <f>データ!EA73&amp;データ!EB73&amp;データ!EC73&amp;データ!GG73</f>
        <v/>
      </c>
      <c r="M98" s="60">
        <f>データ!PN73</f>
        <v>0</v>
      </c>
      <c r="N98" s="60">
        <f>データ!PO73</f>
        <v>0</v>
      </c>
      <c r="O98" s="60">
        <f>データ!PP73</f>
        <v>0</v>
      </c>
      <c r="P98" s="60">
        <f>データ!PQ73</f>
        <v>0</v>
      </c>
      <c r="Q98" s="58">
        <f>データ!PX73</f>
        <v>0</v>
      </c>
      <c r="R98" s="58" t="str">
        <f>IF(データ!OC73="","不問",データ!OC73&amp;"以上")</f>
        <v>不問</v>
      </c>
      <c r="S98" s="52">
        <f>データ!OX73</f>
        <v>0</v>
      </c>
      <c r="T98" s="54">
        <f>データ!NW73</f>
        <v>0</v>
      </c>
      <c r="U98" s="37" t="str">
        <f t="shared" si="4"/>
        <v/>
      </c>
      <c r="V98" s="46" t="str">
        <f>データ!GB73&amp;データ!GC73</f>
        <v/>
      </c>
      <c r="W98" s="6" t="str">
        <f t="shared" si="5"/>
        <v/>
      </c>
    </row>
    <row r="99" spans="2:23" s="6" customFormat="1" ht="180" customHeight="1" x14ac:dyDescent="0.15">
      <c r="B99" s="51">
        <v>73</v>
      </c>
      <c r="C99" s="59">
        <f>データ!A74</f>
        <v>0</v>
      </c>
      <c r="D99" s="53"/>
      <c r="E99" s="52">
        <f>データ!H74</f>
        <v>0</v>
      </c>
      <c r="F99" s="52">
        <f>データ!CP74</f>
        <v>0</v>
      </c>
      <c r="G99" s="52">
        <f>データ!DT74</f>
        <v>0</v>
      </c>
      <c r="H99" s="52" t="str">
        <f>CLEAN(データ!EG74)</f>
        <v/>
      </c>
      <c r="I99" s="54">
        <f>データ!LF74</f>
        <v>0</v>
      </c>
      <c r="J99" s="55">
        <f>データ!NZ74</f>
        <v>0</v>
      </c>
      <c r="K99" s="55" t="str">
        <f t="shared" si="3"/>
        <v>不問</v>
      </c>
      <c r="L99" s="56" t="str">
        <f>データ!EA74&amp;データ!EB74&amp;データ!EC74&amp;データ!GG74</f>
        <v/>
      </c>
      <c r="M99" s="60">
        <f>データ!PN74</f>
        <v>0</v>
      </c>
      <c r="N99" s="60">
        <f>データ!PO74</f>
        <v>0</v>
      </c>
      <c r="O99" s="60">
        <f>データ!PP74</f>
        <v>0</v>
      </c>
      <c r="P99" s="60">
        <f>データ!PQ74</f>
        <v>0</v>
      </c>
      <c r="Q99" s="58">
        <f>データ!PX74</f>
        <v>0</v>
      </c>
      <c r="R99" s="58" t="str">
        <f>IF(データ!OC74="","不問",データ!OC74&amp;"以上")</f>
        <v>不問</v>
      </c>
      <c r="S99" s="52">
        <f>データ!OX74</f>
        <v>0</v>
      </c>
      <c r="T99" s="54">
        <f>データ!NW74</f>
        <v>0</v>
      </c>
      <c r="U99" s="37" t="str">
        <f t="shared" si="4"/>
        <v/>
      </c>
      <c r="V99" s="46" t="str">
        <f>データ!GB74&amp;データ!GC74</f>
        <v/>
      </c>
      <c r="W99" s="6" t="str">
        <f t="shared" si="5"/>
        <v/>
      </c>
    </row>
    <row r="100" spans="2:23" s="6" customFormat="1" ht="180" customHeight="1" x14ac:dyDescent="0.15">
      <c r="B100" s="51">
        <v>74</v>
      </c>
      <c r="C100" s="59">
        <f>データ!A75</f>
        <v>0</v>
      </c>
      <c r="D100" s="53"/>
      <c r="E100" s="52">
        <f>データ!H75</f>
        <v>0</v>
      </c>
      <c r="F100" s="52">
        <f>データ!CP75</f>
        <v>0</v>
      </c>
      <c r="G100" s="52">
        <f>データ!DT75</f>
        <v>0</v>
      </c>
      <c r="H100" s="52" t="str">
        <f>CLEAN(データ!EG75)</f>
        <v/>
      </c>
      <c r="I100" s="54">
        <f>データ!LF75</f>
        <v>0</v>
      </c>
      <c r="J100" s="55">
        <f>データ!NZ75</f>
        <v>0</v>
      </c>
      <c r="K100" s="55" t="str">
        <f t="shared" si="3"/>
        <v>不問</v>
      </c>
      <c r="L100" s="56" t="str">
        <f>データ!EA75&amp;データ!EB75&amp;データ!EC75&amp;データ!GG75</f>
        <v/>
      </c>
      <c r="M100" s="60">
        <f>データ!PN75</f>
        <v>0</v>
      </c>
      <c r="N100" s="60">
        <f>データ!PO75</f>
        <v>0</v>
      </c>
      <c r="O100" s="60">
        <f>データ!PP75</f>
        <v>0</v>
      </c>
      <c r="P100" s="60">
        <f>データ!PQ75</f>
        <v>0</v>
      </c>
      <c r="Q100" s="58">
        <f>データ!PX75</f>
        <v>0</v>
      </c>
      <c r="R100" s="58" t="str">
        <f>IF(データ!OC75="","不問",データ!OC75&amp;"以上")</f>
        <v>不問</v>
      </c>
      <c r="S100" s="52">
        <f>データ!OX75</f>
        <v>0</v>
      </c>
      <c r="T100" s="54">
        <f>データ!NW75</f>
        <v>0</v>
      </c>
      <c r="U100" s="37" t="str">
        <f t="shared" si="4"/>
        <v/>
      </c>
      <c r="V100" s="46" t="str">
        <f>データ!GB75&amp;データ!GC75</f>
        <v/>
      </c>
      <c r="W100" s="6" t="str">
        <f t="shared" si="5"/>
        <v/>
      </c>
    </row>
    <row r="101" spans="2:23" s="6" customFormat="1" ht="180" customHeight="1" x14ac:dyDescent="0.15">
      <c r="B101" s="51">
        <v>75</v>
      </c>
      <c r="C101" s="59">
        <f>データ!A76</f>
        <v>0</v>
      </c>
      <c r="D101" s="53"/>
      <c r="E101" s="52">
        <f>データ!H76</f>
        <v>0</v>
      </c>
      <c r="F101" s="52">
        <f>データ!CP76</f>
        <v>0</v>
      </c>
      <c r="G101" s="52">
        <f>データ!DT76</f>
        <v>0</v>
      </c>
      <c r="H101" s="52" t="str">
        <f>CLEAN(データ!EG76)</f>
        <v/>
      </c>
      <c r="I101" s="54">
        <f>データ!LF76</f>
        <v>0</v>
      </c>
      <c r="J101" s="55">
        <f>データ!NZ76</f>
        <v>0</v>
      </c>
      <c r="K101" s="55" t="str">
        <f t="shared" si="3"/>
        <v>不問</v>
      </c>
      <c r="L101" s="56" t="str">
        <f>データ!EA76&amp;データ!EB76&amp;データ!EC76&amp;データ!GG76</f>
        <v/>
      </c>
      <c r="M101" s="60">
        <f>データ!PN76</f>
        <v>0</v>
      </c>
      <c r="N101" s="60">
        <f>データ!PO76</f>
        <v>0</v>
      </c>
      <c r="O101" s="60">
        <f>データ!PP76</f>
        <v>0</v>
      </c>
      <c r="P101" s="60">
        <f>データ!PQ76</f>
        <v>0</v>
      </c>
      <c r="Q101" s="58">
        <f>データ!PX76</f>
        <v>0</v>
      </c>
      <c r="R101" s="58" t="str">
        <f>IF(データ!OC76="","不問",データ!OC76&amp;"以上")</f>
        <v>不問</v>
      </c>
      <c r="S101" s="52">
        <f>データ!OX76</f>
        <v>0</v>
      </c>
      <c r="T101" s="54">
        <f>データ!NW76</f>
        <v>0</v>
      </c>
      <c r="U101" s="37" t="str">
        <f t="shared" si="4"/>
        <v/>
      </c>
      <c r="V101" s="46" t="str">
        <f>データ!GB76&amp;データ!GC76</f>
        <v/>
      </c>
      <c r="W101" s="6" t="str">
        <f t="shared" si="5"/>
        <v/>
      </c>
    </row>
    <row r="102" spans="2:23" s="6" customFormat="1" ht="180" customHeight="1" x14ac:dyDescent="0.15">
      <c r="B102" s="51">
        <v>76</v>
      </c>
      <c r="C102" s="59">
        <f>データ!A77</f>
        <v>0</v>
      </c>
      <c r="D102" s="53"/>
      <c r="E102" s="52">
        <f>データ!H77</f>
        <v>0</v>
      </c>
      <c r="F102" s="52">
        <f>データ!CP77</f>
        <v>0</v>
      </c>
      <c r="G102" s="52">
        <f>データ!DT77</f>
        <v>0</v>
      </c>
      <c r="H102" s="52" t="str">
        <f>CLEAN(データ!EG77)</f>
        <v/>
      </c>
      <c r="I102" s="54">
        <f>データ!LF77</f>
        <v>0</v>
      </c>
      <c r="J102" s="55">
        <f>データ!NZ77</f>
        <v>0</v>
      </c>
      <c r="K102" s="55" t="str">
        <f t="shared" si="3"/>
        <v>不問</v>
      </c>
      <c r="L102" s="56" t="str">
        <f>データ!EA77&amp;データ!EB77&amp;データ!EC77&amp;データ!GG77</f>
        <v/>
      </c>
      <c r="M102" s="60">
        <f>データ!PN77</f>
        <v>0</v>
      </c>
      <c r="N102" s="60">
        <f>データ!PO77</f>
        <v>0</v>
      </c>
      <c r="O102" s="60">
        <f>データ!PP77</f>
        <v>0</v>
      </c>
      <c r="P102" s="60">
        <f>データ!PQ77</f>
        <v>0</v>
      </c>
      <c r="Q102" s="58">
        <f>データ!PX77</f>
        <v>0</v>
      </c>
      <c r="R102" s="58" t="str">
        <f>IF(データ!OC77="","不問",データ!OC77&amp;"以上")</f>
        <v>不問</v>
      </c>
      <c r="S102" s="52">
        <f>データ!OX77</f>
        <v>0</v>
      </c>
      <c r="T102" s="54">
        <f>データ!NW77</f>
        <v>0</v>
      </c>
      <c r="U102" s="37" t="str">
        <f t="shared" si="4"/>
        <v/>
      </c>
      <c r="V102" s="46" t="str">
        <f>データ!GB77&amp;データ!GC77</f>
        <v/>
      </c>
      <c r="W102" s="6" t="str">
        <f t="shared" si="5"/>
        <v/>
      </c>
    </row>
    <row r="103" spans="2:23" s="6" customFormat="1" ht="180" customHeight="1" x14ac:dyDescent="0.15">
      <c r="B103" s="51">
        <v>77</v>
      </c>
      <c r="C103" s="59">
        <f>データ!A78</f>
        <v>0</v>
      </c>
      <c r="D103" s="53"/>
      <c r="E103" s="52">
        <f>データ!H78</f>
        <v>0</v>
      </c>
      <c r="F103" s="52">
        <f>データ!CP78</f>
        <v>0</v>
      </c>
      <c r="G103" s="52">
        <f>データ!DT78</f>
        <v>0</v>
      </c>
      <c r="H103" s="52" t="str">
        <f>CLEAN(データ!EG78)</f>
        <v/>
      </c>
      <c r="I103" s="54">
        <f>データ!LF78</f>
        <v>0</v>
      </c>
      <c r="J103" s="55">
        <f>データ!NZ78</f>
        <v>0</v>
      </c>
      <c r="K103" s="55" t="str">
        <f t="shared" si="3"/>
        <v>不問</v>
      </c>
      <c r="L103" s="56" t="str">
        <f>データ!EA78&amp;データ!EB78&amp;データ!EC78&amp;データ!GG78</f>
        <v/>
      </c>
      <c r="M103" s="60">
        <f>データ!PN78</f>
        <v>0</v>
      </c>
      <c r="N103" s="60">
        <f>データ!PO78</f>
        <v>0</v>
      </c>
      <c r="O103" s="60">
        <f>データ!PP78</f>
        <v>0</v>
      </c>
      <c r="P103" s="60">
        <f>データ!PQ78</f>
        <v>0</v>
      </c>
      <c r="Q103" s="58">
        <f>データ!PX78</f>
        <v>0</v>
      </c>
      <c r="R103" s="58" t="str">
        <f>IF(データ!OC78="","不問",データ!OC78&amp;"以上")</f>
        <v>不問</v>
      </c>
      <c r="S103" s="52">
        <f>データ!OX78</f>
        <v>0</v>
      </c>
      <c r="T103" s="54">
        <f>データ!NW78</f>
        <v>0</v>
      </c>
      <c r="U103" s="37" t="str">
        <f t="shared" si="4"/>
        <v/>
      </c>
      <c r="V103" s="46" t="str">
        <f>データ!GB78&amp;データ!GC78</f>
        <v/>
      </c>
      <c r="W103" s="6" t="str">
        <f t="shared" si="5"/>
        <v/>
      </c>
    </row>
    <row r="104" spans="2:23" s="6" customFormat="1" ht="180" customHeight="1" x14ac:dyDescent="0.15">
      <c r="B104" s="51">
        <v>78</v>
      </c>
      <c r="C104" s="59">
        <f>データ!A79</f>
        <v>0</v>
      </c>
      <c r="D104" s="53"/>
      <c r="E104" s="52">
        <f>データ!H79</f>
        <v>0</v>
      </c>
      <c r="F104" s="52">
        <f>データ!CP79</f>
        <v>0</v>
      </c>
      <c r="G104" s="52">
        <f>データ!DT79</f>
        <v>0</v>
      </c>
      <c r="H104" s="52" t="str">
        <f>CLEAN(データ!EG79)</f>
        <v/>
      </c>
      <c r="I104" s="54">
        <f>データ!LF79</f>
        <v>0</v>
      </c>
      <c r="J104" s="55">
        <f>データ!NZ79</f>
        <v>0</v>
      </c>
      <c r="K104" s="55" t="str">
        <f t="shared" si="3"/>
        <v>不問</v>
      </c>
      <c r="L104" s="56" t="str">
        <f>データ!EA79&amp;データ!EB79&amp;データ!EC79&amp;データ!GG79</f>
        <v/>
      </c>
      <c r="M104" s="60">
        <f>データ!PN79</f>
        <v>0</v>
      </c>
      <c r="N104" s="60">
        <f>データ!PO79</f>
        <v>0</v>
      </c>
      <c r="O104" s="60">
        <f>データ!PP79</f>
        <v>0</v>
      </c>
      <c r="P104" s="60">
        <f>データ!PQ79</f>
        <v>0</v>
      </c>
      <c r="Q104" s="58">
        <f>データ!PX79</f>
        <v>0</v>
      </c>
      <c r="R104" s="58" t="str">
        <f>IF(データ!OC79="","不問",データ!OC79&amp;"以上")</f>
        <v>不問</v>
      </c>
      <c r="S104" s="52">
        <f>データ!OX79</f>
        <v>0</v>
      </c>
      <c r="T104" s="54">
        <f>データ!NW79</f>
        <v>0</v>
      </c>
      <c r="U104" s="37" t="str">
        <f t="shared" si="4"/>
        <v/>
      </c>
      <c r="V104" s="46" t="str">
        <f>データ!GB79&amp;データ!GC79</f>
        <v/>
      </c>
      <c r="W104" s="6" t="str">
        <f t="shared" si="5"/>
        <v/>
      </c>
    </row>
    <row r="105" spans="2:23" s="6" customFormat="1" ht="180" customHeight="1" x14ac:dyDescent="0.15">
      <c r="B105" s="51">
        <v>79</v>
      </c>
      <c r="C105" s="59">
        <f>データ!A80</f>
        <v>0</v>
      </c>
      <c r="D105" s="53"/>
      <c r="E105" s="52">
        <f>データ!H80</f>
        <v>0</v>
      </c>
      <c r="F105" s="52">
        <f>データ!CP80</f>
        <v>0</v>
      </c>
      <c r="G105" s="52">
        <f>データ!DT80</f>
        <v>0</v>
      </c>
      <c r="H105" s="52" t="str">
        <f>CLEAN(データ!EG80)</f>
        <v/>
      </c>
      <c r="I105" s="54">
        <f>データ!LF80</f>
        <v>0</v>
      </c>
      <c r="J105" s="55">
        <f>データ!NZ80</f>
        <v>0</v>
      </c>
      <c r="K105" s="55" t="str">
        <f t="shared" si="3"/>
        <v>不問</v>
      </c>
      <c r="L105" s="56" t="str">
        <f>データ!EA80&amp;データ!EB80&amp;データ!EC80&amp;データ!GG80</f>
        <v/>
      </c>
      <c r="M105" s="60">
        <f>データ!PN80</f>
        <v>0</v>
      </c>
      <c r="N105" s="60">
        <f>データ!PO80</f>
        <v>0</v>
      </c>
      <c r="O105" s="60">
        <f>データ!PP80</f>
        <v>0</v>
      </c>
      <c r="P105" s="60">
        <f>データ!PQ80</f>
        <v>0</v>
      </c>
      <c r="Q105" s="58">
        <f>データ!PX80</f>
        <v>0</v>
      </c>
      <c r="R105" s="58" t="str">
        <f>IF(データ!OC80="","不問",データ!OC80&amp;"以上")</f>
        <v>不問</v>
      </c>
      <c r="S105" s="52">
        <f>データ!OX80</f>
        <v>0</v>
      </c>
      <c r="T105" s="54">
        <f>データ!NW80</f>
        <v>0</v>
      </c>
      <c r="U105" s="37" t="str">
        <f t="shared" si="4"/>
        <v/>
      </c>
      <c r="V105" s="46" t="str">
        <f>データ!GB80&amp;データ!GC80</f>
        <v/>
      </c>
      <c r="W105" s="6" t="str">
        <f t="shared" si="5"/>
        <v/>
      </c>
    </row>
    <row r="106" spans="2:23" s="6" customFormat="1" ht="180" customHeight="1" x14ac:dyDescent="0.15">
      <c r="B106" s="51">
        <v>80</v>
      </c>
      <c r="C106" s="59">
        <f>データ!A81</f>
        <v>0</v>
      </c>
      <c r="D106" s="53"/>
      <c r="E106" s="52">
        <f>データ!H81</f>
        <v>0</v>
      </c>
      <c r="F106" s="52">
        <f>データ!CP81</f>
        <v>0</v>
      </c>
      <c r="G106" s="52">
        <f>データ!DT81</f>
        <v>0</v>
      </c>
      <c r="H106" s="52" t="str">
        <f>CLEAN(データ!EG81)</f>
        <v/>
      </c>
      <c r="I106" s="54">
        <f>データ!LF81</f>
        <v>0</v>
      </c>
      <c r="J106" s="55">
        <f>データ!NZ81</f>
        <v>0</v>
      </c>
      <c r="K106" s="55" t="str">
        <f t="shared" si="3"/>
        <v>不問</v>
      </c>
      <c r="L106" s="56" t="str">
        <f>データ!EA81&amp;データ!EB81&amp;データ!EC81&amp;データ!GG81</f>
        <v/>
      </c>
      <c r="M106" s="60">
        <f>データ!PN81</f>
        <v>0</v>
      </c>
      <c r="N106" s="60">
        <f>データ!PO81</f>
        <v>0</v>
      </c>
      <c r="O106" s="60">
        <f>データ!PP81</f>
        <v>0</v>
      </c>
      <c r="P106" s="60">
        <f>データ!PQ81</f>
        <v>0</v>
      </c>
      <c r="Q106" s="58">
        <f>データ!PX81</f>
        <v>0</v>
      </c>
      <c r="R106" s="58" t="str">
        <f>IF(データ!OC81="","不問",データ!OC81&amp;"以上")</f>
        <v>不問</v>
      </c>
      <c r="S106" s="52">
        <f>データ!OX81</f>
        <v>0</v>
      </c>
      <c r="T106" s="54">
        <f>データ!NW81</f>
        <v>0</v>
      </c>
      <c r="U106" s="37" t="str">
        <f t="shared" si="4"/>
        <v/>
      </c>
      <c r="V106" s="46" t="str">
        <f>データ!GB81&amp;データ!GC81</f>
        <v/>
      </c>
      <c r="W106" s="6" t="str">
        <f t="shared" si="5"/>
        <v/>
      </c>
    </row>
    <row r="107" spans="2:23" s="6" customFormat="1" ht="180" customHeight="1" x14ac:dyDescent="0.15">
      <c r="B107" s="51">
        <v>81</v>
      </c>
      <c r="C107" s="59">
        <f>データ!A82</f>
        <v>0</v>
      </c>
      <c r="D107" s="53"/>
      <c r="E107" s="52">
        <f>データ!H82</f>
        <v>0</v>
      </c>
      <c r="F107" s="52">
        <f>データ!CP82</f>
        <v>0</v>
      </c>
      <c r="G107" s="52">
        <f>データ!DT82</f>
        <v>0</v>
      </c>
      <c r="H107" s="52" t="str">
        <f>CLEAN(データ!EG82)</f>
        <v/>
      </c>
      <c r="I107" s="54">
        <f>データ!LF82</f>
        <v>0</v>
      </c>
      <c r="J107" s="55">
        <f>データ!NZ82</f>
        <v>0</v>
      </c>
      <c r="K107" s="55" t="str">
        <f t="shared" si="3"/>
        <v>不問</v>
      </c>
      <c r="L107" s="56" t="str">
        <f>データ!EA82&amp;データ!EB82&amp;データ!EC82&amp;データ!GG82</f>
        <v/>
      </c>
      <c r="M107" s="60">
        <f>データ!PN82</f>
        <v>0</v>
      </c>
      <c r="N107" s="60">
        <f>データ!PO82</f>
        <v>0</v>
      </c>
      <c r="O107" s="60">
        <f>データ!PP82</f>
        <v>0</v>
      </c>
      <c r="P107" s="60">
        <f>データ!PQ82</f>
        <v>0</v>
      </c>
      <c r="Q107" s="58">
        <f>データ!PX82</f>
        <v>0</v>
      </c>
      <c r="R107" s="58" t="str">
        <f>IF(データ!OC82="","不問",データ!OC82&amp;"以上")</f>
        <v>不問</v>
      </c>
      <c r="S107" s="52">
        <f>データ!OX82</f>
        <v>0</v>
      </c>
      <c r="T107" s="54">
        <f>データ!NW82</f>
        <v>0</v>
      </c>
      <c r="U107" s="37" t="str">
        <f t="shared" si="4"/>
        <v/>
      </c>
      <c r="V107" s="46" t="str">
        <f>データ!GB82&amp;データ!GC82</f>
        <v/>
      </c>
      <c r="W107" s="6" t="str">
        <f t="shared" si="5"/>
        <v/>
      </c>
    </row>
    <row r="108" spans="2:23" s="6" customFormat="1" ht="180" customHeight="1" x14ac:dyDescent="0.15">
      <c r="B108" s="51">
        <v>82</v>
      </c>
      <c r="C108" s="59">
        <f>データ!A83</f>
        <v>0</v>
      </c>
      <c r="D108" s="53"/>
      <c r="E108" s="52">
        <f>データ!H83</f>
        <v>0</v>
      </c>
      <c r="F108" s="52">
        <f>データ!CP83</f>
        <v>0</v>
      </c>
      <c r="G108" s="52">
        <f>データ!DT83</f>
        <v>0</v>
      </c>
      <c r="H108" s="52" t="str">
        <f>CLEAN(データ!EG83)</f>
        <v/>
      </c>
      <c r="I108" s="54">
        <f>データ!LF83</f>
        <v>0</v>
      </c>
      <c r="J108" s="55">
        <f>データ!NZ83</f>
        <v>0</v>
      </c>
      <c r="K108" s="55" t="str">
        <f t="shared" si="3"/>
        <v>不問</v>
      </c>
      <c r="L108" s="56" t="str">
        <f>データ!EA83&amp;データ!EB83&amp;データ!EC83&amp;データ!GG83</f>
        <v/>
      </c>
      <c r="M108" s="60">
        <f>データ!PN83</f>
        <v>0</v>
      </c>
      <c r="N108" s="60">
        <f>データ!PO83</f>
        <v>0</v>
      </c>
      <c r="O108" s="60">
        <f>データ!PP83</f>
        <v>0</v>
      </c>
      <c r="P108" s="60">
        <f>データ!PQ83</f>
        <v>0</v>
      </c>
      <c r="Q108" s="58">
        <f>データ!PX83</f>
        <v>0</v>
      </c>
      <c r="R108" s="58" t="str">
        <f>IF(データ!OC83="","不問",データ!OC83&amp;"以上")</f>
        <v>不問</v>
      </c>
      <c r="S108" s="52">
        <f>データ!OX83</f>
        <v>0</v>
      </c>
      <c r="T108" s="54">
        <f>データ!NW83</f>
        <v>0</v>
      </c>
      <c r="U108" s="37" t="str">
        <f t="shared" si="4"/>
        <v/>
      </c>
      <c r="V108" s="46" t="str">
        <f>データ!GB83&amp;データ!GC83</f>
        <v/>
      </c>
      <c r="W108" s="6" t="str">
        <f t="shared" si="5"/>
        <v/>
      </c>
    </row>
    <row r="109" spans="2:23" s="6" customFormat="1" ht="180" customHeight="1" x14ac:dyDescent="0.15">
      <c r="B109" s="51">
        <v>83</v>
      </c>
      <c r="C109" s="59">
        <f>データ!A84</f>
        <v>0</v>
      </c>
      <c r="D109" s="53"/>
      <c r="E109" s="52">
        <f>データ!H84</f>
        <v>0</v>
      </c>
      <c r="F109" s="52">
        <f>データ!CP84</f>
        <v>0</v>
      </c>
      <c r="G109" s="52">
        <f>データ!DT84</f>
        <v>0</v>
      </c>
      <c r="H109" s="52" t="str">
        <f>CLEAN(データ!EG84)</f>
        <v/>
      </c>
      <c r="I109" s="54">
        <f>データ!LF84</f>
        <v>0</v>
      </c>
      <c r="J109" s="55">
        <f>データ!NZ84</f>
        <v>0</v>
      </c>
      <c r="K109" s="55" t="str">
        <f t="shared" si="3"/>
        <v>不問</v>
      </c>
      <c r="L109" s="56" t="str">
        <f>データ!EA84&amp;データ!EB84&amp;データ!EC84&amp;データ!GG84</f>
        <v/>
      </c>
      <c r="M109" s="60">
        <f>データ!PN84</f>
        <v>0</v>
      </c>
      <c r="N109" s="60">
        <f>データ!PO84</f>
        <v>0</v>
      </c>
      <c r="O109" s="60">
        <f>データ!PP84</f>
        <v>0</v>
      </c>
      <c r="P109" s="60">
        <f>データ!PQ84</f>
        <v>0</v>
      </c>
      <c r="Q109" s="58">
        <f>データ!PX84</f>
        <v>0</v>
      </c>
      <c r="R109" s="58" t="str">
        <f>IF(データ!OC84="","不問",データ!OC84&amp;"以上")</f>
        <v>不問</v>
      </c>
      <c r="S109" s="52">
        <f>データ!OX84</f>
        <v>0</v>
      </c>
      <c r="T109" s="54">
        <f>データ!NW84</f>
        <v>0</v>
      </c>
      <c r="U109" s="37" t="str">
        <f t="shared" si="4"/>
        <v/>
      </c>
      <c r="V109" s="46" t="str">
        <f>データ!GB84&amp;データ!GC84</f>
        <v/>
      </c>
      <c r="W109" s="6" t="str">
        <f t="shared" si="5"/>
        <v/>
      </c>
    </row>
    <row r="110" spans="2:23" s="6" customFormat="1" ht="180" customHeight="1" x14ac:dyDescent="0.15">
      <c r="B110" s="51">
        <v>84</v>
      </c>
      <c r="C110" s="59">
        <f>データ!A85</f>
        <v>0</v>
      </c>
      <c r="D110" s="53"/>
      <c r="E110" s="52">
        <f>データ!H85</f>
        <v>0</v>
      </c>
      <c r="F110" s="52">
        <f>データ!CP85</f>
        <v>0</v>
      </c>
      <c r="G110" s="52">
        <f>データ!DT85</f>
        <v>0</v>
      </c>
      <c r="H110" s="52" t="str">
        <f>CLEAN(データ!EG85)</f>
        <v/>
      </c>
      <c r="I110" s="54">
        <f>データ!LF85</f>
        <v>0</v>
      </c>
      <c r="J110" s="55">
        <f>データ!NZ85</f>
        <v>0</v>
      </c>
      <c r="K110" s="55" t="str">
        <f t="shared" si="3"/>
        <v>不問</v>
      </c>
      <c r="L110" s="56" t="str">
        <f>データ!EA85&amp;データ!EB85&amp;データ!EC85&amp;データ!GG85</f>
        <v/>
      </c>
      <c r="M110" s="60">
        <f>データ!PN85</f>
        <v>0</v>
      </c>
      <c r="N110" s="60">
        <f>データ!PO85</f>
        <v>0</v>
      </c>
      <c r="O110" s="60">
        <f>データ!PP85</f>
        <v>0</v>
      </c>
      <c r="P110" s="60">
        <f>データ!PQ85</f>
        <v>0</v>
      </c>
      <c r="Q110" s="58">
        <f>データ!PX85</f>
        <v>0</v>
      </c>
      <c r="R110" s="58" t="str">
        <f>IF(データ!OC85="","不問",データ!OC85&amp;"以上")</f>
        <v>不問</v>
      </c>
      <c r="S110" s="52">
        <f>データ!OX85</f>
        <v>0</v>
      </c>
      <c r="T110" s="54">
        <f>データ!NW85</f>
        <v>0</v>
      </c>
      <c r="U110" s="37" t="str">
        <f t="shared" si="4"/>
        <v/>
      </c>
      <c r="V110" s="46" t="str">
        <f>データ!GB85&amp;データ!GC85</f>
        <v/>
      </c>
      <c r="W110" s="6" t="str">
        <f t="shared" si="5"/>
        <v/>
      </c>
    </row>
    <row r="111" spans="2:23" s="6" customFormat="1" ht="180" customHeight="1" x14ac:dyDescent="0.15">
      <c r="B111" s="51">
        <v>85</v>
      </c>
      <c r="C111" s="59">
        <f>データ!A86</f>
        <v>0</v>
      </c>
      <c r="D111" s="53"/>
      <c r="E111" s="52">
        <f>データ!H86</f>
        <v>0</v>
      </c>
      <c r="F111" s="52">
        <f>データ!CP86</f>
        <v>0</v>
      </c>
      <c r="G111" s="52">
        <f>データ!DT86</f>
        <v>0</v>
      </c>
      <c r="H111" s="52" t="str">
        <f>CLEAN(データ!EG86)</f>
        <v/>
      </c>
      <c r="I111" s="54">
        <f>データ!LF86</f>
        <v>0</v>
      </c>
      <c r="J111" s="55">
        <f>データ!NZ86</f>
        <v>0</v>
      </c>
      <c r="K111" s="55" t="str">
        <f t="shared" si="3"/>
        <v>不問</v>
      </c>
      <c r="L111" s="56" t="str">
        <f>データ!EA86&amp;データ!EB86&amp;データ!EC86&amp;データ!GG86</f>
        <v/>
      </c>
      <c r="M111" s="60">
        <f>データ!PN86</f>
        <v>0</v>
      </c>
      <c r="N111" s="60">
        <f>データ!PO86</f>
        <v>0</v>
      </c>
      <c r="O111" s="60">
        <f>データ!PP86</f>
        <v>0</v>
      </c>
      <c r="P111" s="60">
        <f>データ!PQ86</f>
        <v>0</v>
      </c>
      <c r="Q111" s="58">
        <f>データ!PX86</f>
        <v>0</v>
      </c>
      <c r="R111" s="58" t="str">
        <f>IF(データ!OC86="","不問",データ!OC86&amp;"以上")</f>
        <v>不問</v>
      </c>
      <c r="S111" s="52">
        <f>データ!OX86</f>
        <v>0</v>
      </c>
      <c r="T111" s="54">
        <f>データ!NW86</f>
        <v>0</v>
      </c>
      <c r="U111" s="37" t="str">
        <f t="shared" si="4"/>
        <v/>
      </c>
      <c r="V111" s="46" t="str">
        <f>データ!GB86&amp;データ!GC86</f>
        <v/>
      </c>
      <c r="W111" s="6" t="str">
        <f t="shared" si="5"/>
        <v/>
      </c>
    </row>
    <row r="112" spans="2:23" s="6" customFormat="1" ht="180" customHeight="1" x14ac:dyDescent="0.15">
      <c r="B112" s="51">
        <v>86</v>
      </c>
      <c r="C112" s="59">
        <f>データ!A87</f>
        <v>0</v>
      </c>
      <c r="D112" s="53"/>
      <c r="E112" s="52">
        <f>データ!H87</f>
        <v>0</v>
      </c>
      <c r="F112" s="52">
        <f>データ!CP87</f>
        <v>0</v>
      </c>
      <c r="G112" s="52">
        <f>データ!DT87</f>
        <v>0</v>
      </c>
      <c r="H112" s="52" t="str">
        <f>CLEAN(データ!EG87)</f>
        <v/>
      </c>
      <c r="I112" s="54">
        <f>データ!LF87</f>
        <v>0</v>
      </c>
      <c r="J112" s="55">
        <f>データ!NZ87</f>
        <v>0</v>
      </c>
      <c r="K112" s="55" t="str">
        <f t="shared" si="3"/>
        <v>不問</v>
      </c>
      <c r="L112" s="56" t="str">
        <f>データ!EA87&amp;データ!EB87&amp;データ!EC87&amp;データ!GG87</f>
        <v/>
      </c>
      <c r="M112" s="60">
        <f>データ!PN87</f>
        <v>0</v>
      </c>
      <c r="N112" s="60">
        <f>データ!PO87</f>
        <v>0</v>
      </c>
      <c r="O112" s="60">
        <f>データ!PP87</f>
        <v>0</v>
      </c>
      <c r="P112" s="60">
        <f>データ!PQ87</f>
        <v>0</v>
      </c>
      <c r="Q112" s="58">
        <f>データ!PX87</f>
        <v>0</v>
      </c>
      <c r="R112" s="58" t="str">
        <f>IF(データ!OC87="","不問",データ!OC87&amp;"以上")</f>
        <v>不問</v>
      </c>
      <c r="S112" s="52">
        <f>データ!OX87</f>
        <v>0</v>
      </c>
      <c r="T112" s="54">
        <f>データ!NW87</f>
        <v>0</v>
      </c>
      <c r="U112" s="37" t="str">
        <f t="shared" si="4"/>
        <v/>
      </c>
      <c r="V112" s="46" t="str">
        <f>データ!GB87&amp;データ!GC87</f>
        <v/>
      </c>
      <c r="W112" s="6" t="str">
        <f t="shared" si="5"/>
        <v/>
      </c>
    </row>
    <row r="113" spans="2:23" s="6" customFormat="1" ht="180" customHeight="1" x14ac:dyDescent="0.15">
      <c r="B113" s="51">
        <v>87</v>
      </c>
      <c r="C113" s="59">
        <f>データ!A88</f>
        <v>0</v>
      </c>
      <c r="D113" s="53"/>
      <c r="E113" s="52">
        <f>データ!H88</f>
        <v>0</v>
      </c>
      <c r="F113" s="52">
        <f>データ!CP88</f>
        <v>0</v>
      </c>
      <c r="G113" s="52">
        <f>データ!DT88</f>
        <v>0</v>
      </c>
      <c r="H113" s="52" t="str">
        <f>CLEAN(データ!EG88)</f>
        <v/>
      </c>
      <c r="I113" s="54">
        <f>データ!LF88</f>
        <v>0</v>
      </c>
      <c r="J113" s="55">
        <f>データ!NZ88</f>
        <v>0</v>
      </c>
      <c r="K113" s="55" t="str">
        <f t="shared" si="3"/>
        <v>不問</v>
      </c>
      <c r="L113" s="56" t="str">
        <f>データ!EA88&amp;データ!EB88&amp;データ!EC88&amp;データ!GG88</f>
        <v/>
      </c>
      <c r="M113" s="60">
        <f>データ!PN88</f>
        <v>0</v>
      </c>
      <c r="N113" s="60">
        <f>データ!PO88</f>
        <v>0</v>
      </c>
      <c r="O113" s="60">
        <f>データ!PP88</f>
        <v>0</v>
      </c>
      <c r="P113" s="60">
        <f>データ!PQ88</f>
        <v>0</v>
      </c>
      <c r="Q113" s="58">
        <f>データ!PX88</f>
        <v>0</v>
      </c>
      <c r="R113" s="58" t="str">
        <f>IF(データ!OC88="","不問",データ!OC88&amp;"以上")</f>
        <v>不問</v>
      </c>
      <c r="S113" s="52">
        <f>データ!OX88</f>
        <v>0</v>
      </c>
      <c r="T113" s="54">
        <f>データ!NW88</f>
        <v>0</v>
      </c>
      <c r="U113" s="37" t="str">
        <f t="shared" si="4"/>
        <v/>
      </c>
      <c r="V113" s="46" t="str">
        <f>データ!GB88&amp;データ!GC88</f>
        <v/>
      </c>
      <c r="W113" s="6" t="str">
        <f t="shared" si="5"/>
        <v/>
      </c>
    </row>
    <row r="114" spans="2:23" s="6" customFormat="1" ht="180" customHeight="1" x14ac:dyDescent="0.15">
      <c r="B114" s="51">
        <v>88</v>
      </c>
      <c r="C114" s="59">
        <f>データ!A89</f>
        <v>0</v>
      </c>
      <c r="D114" s="53"/>
      <c r="E114" s="52">
        <f>データ!H89</f>
        <v>0</v>
      </c>
      <c r="F114" s="52">
        <f>データ!CP89</f>
        <v>0</v>
      </c>
      <c r="G114" s="52">
        <f>データ!DT89</f>
        <v>0</v>
      </c>
      <c r="H114" s="52" t="str">
        <f>CLEAN(データ!EG89)</f>
        <v/>
      </c>
      <c r="I114" s="54">
        <f>データ!LF89</f>
        <v>0</v>
      </c>
      <c r="J114" s="55">
        <f>データ!NZ89</f>
        <v>0</v>
      </c>
      <c r="K114" s="55" t="str">
        <f t="shared" si="3"/>
        <v>不問</v>
      </c>
      <c r="L114" s="56" t="str">
        <f>データ!EA89&amp;データ!EB89&amp;データ!EC89&amp;データ!GG89</f>
        <v/>
      </c>
      <c r="M114" s="60">
        <f>データ!PN89</f>
        <v>0</v>
      </c>
      <c r="N114" s="60">
        <f>データ!PO89</f>
        <v>0</v>
      </c>
      <c r="O114" s="60">
        <f>データ!PP89</f>
        <v>0</v>
      </c>
      <c r="P114" s="60">
        <f>データ!PQ89</f>
        <v>0</v>
      </c>
      <c r="Q114" s="58">
        <f>データ!PX89</f>
        <v>0</v>
      </c>
      <c r="R114" s="58" t="str">
        <f>IF(データ!OC89="","不問",データ!OC89&amp;"以上")</f>
        <v>不問</v>
      </c>
      <c r="S114" s="52">
        <f>データ!OX89</f>
        <v>0</v>
      </c>
      <c r="T114" s="54">
        <f>データ!NW89</f>
        <v>0</v>
      </c>
      <c r="U114" s="37" t="str">
        <f t="shared" si="4"/>
        <v/>
      </c>
      <c r="V114" s="46" t="str">
        <f>データ!GB89&amp;データ!GC89</f>
        <v/>
      </c>
      <c r="W114" s="6" t="str">
        <f t="shared" si="5"/>
        <v/>
      </c>
    </row>
    <row r="115" spans="2:23" s="6" customFormat="1" ht="180" customHeight="1" x14ac:dyDescent="0.15">
      <c r="B115" s="51">
        <v>89</v>
      </c>
      <c r="C115" s="59">
        <f>データ!A90</f>
        <v>0</v>
      </c>
      <c r="D115" s="53"/>
      <c r="E115" s="52">
        <f>データ!H90</f>
        <v>0</v>
      </c>
      <c r="F115" s="52">
        <f>データ!CP90</f>
        <v>0</v>
      </c>
      <c r="G115" s="52">
        <f>データ!DT90</f>
        <v>0</v>
      </c>
      <c r="H115" s="52" t="str">
        <f>CLEAN(データ!EG90)</f>
        <v/>
      </c>
      <c r="I115" s="54">
        <f>データ!LF90</f>
        <v>0</v>
      </c>
      <c r="J115" s="55">
        <f>データ!NZ90</f>
        <v>0</v>
      </c>
      <c r="K115" s="55" t="str">
        <f t="shared" si="3"/>
        <v>不問</v>
      </c>
      <c r="L115" s="56" t="str">
        <f>データ!EA90&amp;データ!EB90&amp;データ!EC90&amp;データ!GG90</f>
        <v/>
      </c>
      <c r="M115" s="60">
        <f>データ!PN90</f>
        <v>0</v>
      </c>
      <c r="N115" s="60">
        <f>データ!PO90</f>
        <v>0</v>
      </c>
      <c r="O115" s="60">
        <f>データ!PP90</f>
        <v>0</v>
      </c>
      <c r="P115" s="60">
        <f>データ!PQ90</f>
        <v>0</v>
      </c>
      <c r="Q115" s="58">
        <f>データ!PX90</f>
        <v>0</v>
      </c>
      <c r="R115" s="58" t="str">
        <f>IF(データ!OC90="","不問",データ!OC90&amp;"以上")</f>
        <v>不問</v>
      </c>
      <c r="S115" s="52">
        <f>データ!OX90</f>
        <v>0</v>
      </c>
      <c r="T115" s="54">
        <f>データ!NW90</f>
        <v>0</v>
      </c>
      <c r="U115" s="37" t="str">
        <f t="shared" si="4"/>
        <v/>
      </c>
      <c r="V115" s="46" t="str">
        <f>データ!GB90&amp;データ!GC90</f>
        <v/>
      </c>
      <c r="W115" s="6" t="str">
        <f t="shared" si="5"/>
        <v/>
      </c>
    </row>
    <row r="116" spans="2:23" s="6" customFormat="1" ht="180" customHeight="1" x14ac:dyDescent="0.15">
      <c r="B116" s="51">
        <v>90</v>
      </c>
      <c r="C116" s="59">
        <f>データ!A91</f>
        <v>0</v>
      </c>
      <c r="D116" s="53"/>
      <c r="E116" s="52">
        <f>データ!H91</f>
        <v>0</v>
      </c>
      <c r="F116" s="52">
        <f>データ!CP91</f>
        <v>0</v>
      </c>
      <c r="G116" s="52">
        <f>データ!DT91</f>
        <v>0</v>
      </c>
      <c r="H116" s="52" t="str">
        <f>CLEAN(データ!EG91)</f>
        <v/>
      </c>
      <c r="I116" s="54">
        <f>データ!LF91</f>
        <v>0</v>
      </c>
      <c r="J116" s="55">
        <f>データ!NZ91</f>
        <v>0</v>
      </c>
      <c r="K116" s="55" t="str">
        <f t="shared" si="3"/>
        <v>不問</v>
      </c>
      <c r="L116" s="56" t="str">
        <f>データ!EA91&amp;データ!EB91&amp;データ!EC91&amp;データ!GG91</f>
        <v/>
      </c>
      <c r="M116" s="60">
        <f>データ!PN91</f>
        <v>0</v>
      </c>
      <c r="N116" s="60">
        <f>データ!PO91</f>
        <v>0</v>
      </c>
      <c r="O116" s="60">
        <f>データ!PP91</f>
        <v>0</v>
      </c>
      <c r="P116" s="60">
        <f>データ!PQ91</f>
        <v>0</v>
      </c>
      <c r="Q116" s="58">
        <f>データ!PX91</f>
        <v>0</v>
      </c>
      <c r="R116" s="58" t="str">
        <f>IF(データ!OC91="","不問",データ!OC91&amp;"以上")</f>
        <v>不問</v>
      </c>
      <c r="S116" s="52">
        <f>データ!OX91</f>
        <v>0</v>
      </c>
      <c r="T116" s="54">
        <f>データ!NW91</f>
        <v>0</v>
      </c>
      <c r="U116" s="37" t="str">
        <f t="shared" si="4"/>
        <v/>
      </c>
      <c r="V116" s="46" t="str">
        <f>データ!GB91&amp;データ!GC91</f>
        <v/>
      </c>
      <c r="W116" s="6" t="str">
        <f t="shared" si="5"/>
        <v/>
      </c>
    </row>
    <row r="117" spans="2:23" s="6" customFormat="1" ht="180" customHeight="1" x14ac:dyDescent="0.15">
      <c r="B117" s="51">
        <v>91</v>
      </c>
      <c r="C117" s="59">
        <f>データ!A92</f>
        <v>0</v>
      </c>
      <c r="D117" s="53"/>
      <c r="E117" s="52">
        <f>データ!H92</f>
        <v>0</v>
      </c>
      <c r="F117" s="52">
        <f>データ!CP92</f>
        <v>0</v>
      </c>
      <c r="G117" s="52">
        <f>データ!DT92</f>
        <v>0</v>
      </c>
      <c r="H117" s="52" t="str">
        <f>CLEAN(データ!EG92)</f>
        <v/>
      </c>
      <c r="I117" s="54">
        <f>データ!LF92</f>
        <v>0</v>
      </c>
      <c r="J117" s="55">
        <f>データ!NZ92</f>
        <v>0</v>
      </c>
      <c r="K117" s="55" t="str">
        <f t="shared" si="3"/>
        <v>不問</v>
      </c>
      <c r="L117" s="56" t="str">
        <f>データ!EA92&amp;データ!EB92&amp;データ!EC92&amp;データ!GG92</f>
        <v/>
      </c>
      <c r="M117" s="60">
        <f>データ!PN92</f>
        <v>0</v>
      </c>
      <c r="N117" s="60">
        <f>データ!PO92</f>
        <v>0</v>
      </c>
      <c r="O117" s="60">
        <f>データ!PP92</f>
        <v>0</v>
      </c>
      <c r="P117" s="60">
        <f>データ!PQ92</f>
        <v>0</v>
      </c>
      <c r="Q117" s="58">
        <f>データ!PX92</f>
        <v>0</v>
      </c>
      <c r="R117" s="58" t="str">
        <f>IF(データ!OC92="","不問",データ!OC92&amp;"以上")</f>
        <v>不問</v>
      </c>
      <c r="S117" s="52">
        <f>データ!OX92</f>
        <v>0</v>
      </c>
      <c r="T117" s="54">
        <f>データ!NW92</f>
        <v>0</v>
      </c>
      <c r="U117" s="37" t="str">
        <f t="shared" si="4"/>
        <v/>
      </c>
      <c r="V117" s="46" t="str">
        <f>データ!GB92&amp;データ!GC92</f>
        <v/>
      </c>
      <c r="W117" s="6" t="str">
        <f t="shared" si="5"/>
        <v/>
      </c>
    </row>
    <row r="118" spans="2:23" s="6" customFormat="1" ht="180" customHeight="1" x14ac:dyDescent="0.15">
      <c r="B118" s="51">
        <v>92</v>
      </c>
      <c r="C118" s="59">
        <f>データ!A93</f>
        <v>0</v>
      </c>
      <c r="D118" s="53"/>
      <c r="E118" s="52">
        <f>データ!H93</f>
        <v>0</v>
      </c>
      <c r="F118" s="52">
        <f>データ!CP93</f>
        <v>0</v>
      </c>
      <c r="G118" s="52">
        <f>データ!DT93</f>
        <v>0</v>
      </c>
      <c r="H118" s="52" t="str">
        <f>CLEAN(データ!EG93)</f>
        <v/>
      </c>
      <c r="I118" s="54">
        <f>データ!LF93</f>
        <v>0</v>
      </c>
      <c r="J118" s="55">
        <f>データ!NZ93</f>
        <v>0</v>
      </c>
      <c r="K118" s="55" t="str">
        <f t="shared" si="3"/>
        <v>不問</v>
      </c>
      <c r="L118" s="56" t="str">
        <f>データ!EA93&amp;データ!EB93&amp;データ!EC93&amp;データ!GG93</f>
        <v/>
      </c>
      <c r="M118" s="60">
        <f>データ!PN93</f>
        <v>0</v>
      </c>
      <c r="N118" s="60">
        <f>データ!PO93</f>
        <v>0</v>
      </c>
      <c r="O118" s="60">
        <f>データ!PP93</f>
        <v>0</v>
      </c>
      <c r="P118" s="60">
        <f>データ!PQ93</f>
        <v>0</v>
      </c>
      <c r="Q118" s="58">
        <f>データ!PX93</f>
        <v>0</v>
      </c>
      <c r="R118" s="58" t="str">
        <f>IF(データ!OC93="","不問",データ!OC93&amp;"以上")</f>
        <v>不問</v>
      </c>
      <c r="S118" s="52">
        <f>データ!OX93</f>
        <v>0</v>
      </c>
      <c r="T118" s="54">
        <f>データ!NW93</f>
        <v>0</v>
      </c>
      <c r="U118" s="37" t="str">
        <f t="shared" si="4"/>
        <v/>
      </c>
      <c r="V118" s="46" t="str">
        <f>データ!GB93&amp;データ!GC93</f>
        <v/>
      </c>
      <c r="W118" s="6" t="str">
        <f t="shared" si="5"/>
        <v/>
      </c>
    </row>
    <row r="119" spans="2:23" s="6" customFormat="1" ht="180" customHeight="1" x14ac:dyDescent="0.15">
      <c r="B119" s="51">
        <v>93</v>
      </c>
      <c r="C119" s="59">
        <f>データ!A94</f>
        <v>0</v>
      </c>
      <c r="D119" s="53"/>
      <c r="E119" s="52">
        <f>データ!H94</f>
        <v>0</v>
      </c>
      <c r="F119" s="52">
        <f>データ!CP94</f>
        <v>0</v>
      </c>
      <c r="G119" s="52">
        <f>データ!DT94</f>
        <v>0</v>
      </c>
      <c r="H119" s="52" t="str">
        <f>CLEAN(データ!EG94)</f>
        <v/>
      </c>
      <c r="I119" s="54">
        <f>データ!LF94</f>
        <v>0</v>
      </c>
      <c r="J119" s="55">
        <f>データ!NZ94</f>
        <v>0</v>
      </c>
      <c r="K119" s="55" t="str">
        <f t="shared" si="3"/>
        <v>不問</v>
      </c>
      <c r="L119" s="56" t="str">
        <f>データ!EA94&amp;データ!EB94&amp;データ!EC94&amp;データ!GG94</f>
        <v/>
      </c>
      <c r="M119" s="60">
        <f>データ!PN94</f>
        <v>0</v>
      </c>
      <c r="N119" s="60">
        <f>データ!PO94</f>
        <v>0</v>
      </c>
      <c r="O119" s="60">
        <f>データ!PP94</f>
        <v>0</v>
      </c>
      <c r="P119" s="60">
        <f>データ!PQ94</f>
        <v>0</v>
      </c>
      <c r="Q119" s="58">
        <f>データ!PX94</f>
        <v>0</v>
      </c>
      <c r="R119" s="58" t="str">
        <f>IF(データ!OC94="","不問",データ!OC94&amp;"以上")</f>
        <v>不問</v>
      </c>
      <c r="S119" s="52">
        <f>データ!OX94</f>
        <v>0</v>
      </c>
      <c r="T119" s="54">
        <f>データ!NW94</f>
        <v>0</v>
      </c>
      <c r="U119" s="37" t="str">
        <f t="shared" si="4"/>
        <v/>
      </c>
      <c r="V119" s="46" t="str">
        <f>データ!GB94&amp;データ!GC94</f>
        <v/>
      </c>
      <c r="W119" s="6" t="str">
        <f t="shared" si="5"/>
        <v/>
      </c>
    </row>
    <row r="120" spans="2:23" s="6" customFormat="1" ht="180" customHeight="1" x14ac:dyDescent="0.15">
      <c r="B120" s="51">
        <v>94</v>
      </c>
      <c r="C120" s="59">
        <f>データ!A95</f>
        <v>0</v>
      </c>
      <c r="D120" s="53"/>
      <c r="E120" s="52">
        <f>データ!H95</f>
        <v>0</v>
      </c>
      <c r="F120" s="52">
        <f>データ!CP95</f>
        <v>0</v>
      </c>
      <c r="G120" s="52">
        <f>データ!DT95</f>
        <v>0</v>
      </c>
      <c r="H120" s="52" t="str">
        <f>CLEAN(データ!EG95)</f>
        <v/>
      </c>
      <c r="I120" s="54">
        <f>データ!LF95</f>
        <v>0</v>
      </c>
      <c r="J120" s="55">
        <f>データ!NZ95</f>
        <v>0</v>
      </c>
      <c r="K120" s="55" t="str">
        <f t="shared" si="3"/>
        <v>不問</v>
      </c>
      <c r="L120" s="56" t="str">
        <f>データ!EA95&amp;データ!EB95&amp;データ!EC95&amp;データ!GG95</f>
        <v/>
      </c>
      <c r="M120" s="60">
        <f>データ!PN95</f>
        <v>0</v>
      </c>
      <c r="N120" s="60">
        <f>データ!PO95</f>
        <v>0</v>
      </c>
      <c r="O120" s="60">
        <f>データ!PP95</f>
        <v>0</v>
      </c>
      <c r="P120" s="60">
        <f>データ!PQ95</f>
        <v>0</v>
      </c>
      <c r="Q120" s="58">
        <f>データ!PX95</f>
        <v>0</v>
      </c>
      <c r="R120" s="58" t="str">
        <f>IF(データ!OC95="","不問",データ!OC95&amp;"以上")</f>
        <v>不問</v>
      </c>
      <c r="S120" s="52">
        <f>データ!OX95</f>
        <v>0</v>
      </c>
      <c r="T120" s="54">
        <f>データ!NW95</f>
        <v>0</v>
      </c>
      <c r="U120" s="37" t="str">
        <f t="shared" si="4"/>
        <v/>
      </c>
      <c r="V120" s="46" t="str">
        <f>データ!GB95&amp;データ!GC95</f>
        <v/>
      </c>
      <c r="W120" s="6" t="str">
        <f t="shared" si="5"/>
        <v/>
      </c>
    </row>
    <row r="121" spans="2:23" s="6" customFormat="1" ht="180" customHeight="1" x14ac:dyDescent="0.15">
      <c r="B121" s="51">
        <v>95</v>
      </c>
      <c r="C121" s="59">
        <f>データ!A96</f>
        <v>0</v>
      </c>
      <c r="D121" s="53"/>
      <c r="E121" s="52">
        <f>データ!H96</f>
        <v>0</v>
      </c>
      <c r="F121" s="52">
        <f>データ!CP96</f>
        <v>0</v>
      </c>
      <c r="G121" s="52">
        <f>データ!DT96</f>
        <v>0</v>
      </c>
      <c r="H121" s="52" t="str">
        <f>CLEAN(データ!EG96)</f>
        <v/>
      </c>
      <c r="I121" s="54">
        <f>データ!LF96</f>
        <v>0</v>
      </c>
      <c r="J121" s="55">
        <f>データ!NZ96</f>
        <v>0</v>
      </c>
      <c r="K121" s="55" t="str">
        <f t="shared" si="3"/>
        <v>不問</v>
      </c>
      <c r="L121" s="56" t="str">
        <f>データ!EA96&amp;データ!EB96&amp;データ!EC96&amp;データ!GG96</f>
        <v/>
      </c>
      <c r="M121" s="60">
        <f>データ!PN96</f>
        <v>0</v>
      </c>
      <c r="N121" s="60">
        <f>データ!PO96</f>
        <v>0</v>
      </c>
      <c r="O121" s="60">
        <f>データ!PP96</f>
        <v>0</v>
      </c>
      <c r="P121" s="60">
        <f>データ!PQ96</f>
        <v>0</v>
      </c>
      <c r="Q121" s="58">
        <f>データ!PX96</f>
        <v>0</v>
      </c>
      <c r="R121" s="58" t="str">
        <f>IF(データ!OC96="","不問",データ!OC96&amp;"以上")</f>
        <v>不問</v>
      </c>
      <c r="S121" s="52">
        <f>データ!OX96</f>
        <v>0</v>
      </c>
      <c r="T121" s="54">
        <f>データ!NW96</f>
        <v>0</v>
      </c>
      <c r="U121" s="37" t="str">
        <f t="shared" si="4"/>
        <v/>
      </c>
      <c r="V121" s="46" t="str">
        <f>データ!GB96&amp;データ!GC96</f>
        <v/>
      </c>
      <c r="W121" s="6" t="str">
        <f t="shared" si="5"/>
        <v/>
      </c>
    </row>
    <row r="122" spans="2:23" s="6" customFormat="1" ht="180" customHeight="1" x14ac:dyDescent="0.15">
      <c r="B122" s="51">
        <v>96</v>
      </c>
      <c r="C122" s="59">
        <f>データ!A97</f>
        <v>0</v>
      </c>
      <c r="D122" s="53"/>
      <c r="E122" s="52">
        <f>データ!H97</f>
        <v>0</v>
      </c>
      <c r="F122" s="52">
        <f>データ!CP97</f>
        <v>0</v>
      </c>
      <c r="G122" s="52">
        <f>データ!DT97</f>
        <v>0</v>
      </c>
      <c r="H122" s="52" t="str">
        <f>CLEAN(データ!EG97)</f>
        <v/>
      </c>
      <c r="I122" s="54">
        <f>データ!LF97</f>
        <v>0</v>
      </c>
      <c r="J122" s="55">
        <f>データ!NZ97</f>
        <v>0</v>
      </c>
      <c r="K122" s="55" t="str">
        <f t="shared" si="3"/>
        <v>不問</v>
      </c>
      <c r="L122" s="56" t="str">
        <f>データ!EA97&amp;データ!EB97&amp;データ!EC97&amp;データ!GG97</f>
        <v/>
      </c>
      <c r="M122" s="60">
        <f>データ!PN97</f>
        <v>0</v>
      </c>
      <c r="N122" s="60">
        <f>データ!PO97</f>
        <v>0</v>
      </c>
      <c r="O122" s="60">
        <f>データ!PP97</f>
        <v>0</v>
      </c>
      <c r="P122" s="60">
        <f>データ!PQ97</f>
        <v>0</v>
      </c>
      <c r="Q122" s="58">
        <f>データ!PX97</f>
        <v>0</v>
      </c>
      <c r="R122" s="58" t="str">
        <f>IF(データ!OC97="","不問",データ!OC97&amp;"以上")</f>
        <v>不問</v>
      </c>
      <c r="S122" s="52">
        <f>データ!OX97</f>
        <v>0</v>
      </c>
      <c r="T122" s="54">
        <f>データ!NW97</f>
        <v>0</v>
      </c>
      <c r="U122" s="37" t="str">
        <f t="shared" si="4"/>
        <v/>
      </c>
      <c r="V122" s="46" t="str">
        <f>データ!GB97&amp;データ!GC97</f>
        <v/>
      </c>
      <c r="W122" s="6" t="str">
        <f t="shared" si="5"/>
        <v/>
      </c>
    </row>
    <row r="123" spans="2:23" s="6" customFormat="1" ht="180" customHeight="1" x14ac:dyDescent="0.15">
      <c r="B123" s="51">
        <v>97</v>
      </c>
      <c r="C123" s="59">
        <f>データ!A98</f>
        <v>0</v>
      </c>
      <c r="D123" s="53"/>
      <c r="E123" s="52">
        <f>データ!H98</f>
        <v>0</v>
      </c>
      <c r="F123" s="52">
        <f>データ!CP98</f>
        <v>0</v>
      </c>
      <c r="G123" s="52">
        <f>データ!DT98</f>
        <v>0</v>
      </c>
      <c r="H123" s="52" t="str">
        <f>CLEAN(データ!EG98)</f>
        <v/>
      </c>
      <c r="I123" s="54">
        <f>データ!LF98</f>
        <v>0</v>
      </c>
      <c r="J123" s="55">
        <f>データ!NZ98</f>
        <v>0</v>
      </c>
      <c r="K123" s="55" t="str">
        <f t="shared" si="3"/>
        <v>不問</v>
      </c>
      <c r="L123" s="56" t="str">
        <f>データ!EA98&amp;データ!EB98&amp;データ!EC98&amp;データ!GG98</f>
        <v/>
      </c>
      <c r="M123" s="60">
        <f>データ!PN98</f>
        <v>0</v>
      </c>
      <c r="N123" s="60">
        <f>データ!PO98</f>
        <v>0</v>
      </c>
      <c r="O123" s="60">
        <f>データ!PP98</f>
        <v>0</v>
      </c>
      <c r="P123" s="60">
        <f>データ!PQ98</f>
        <v>0</v>
      </c>
      <c r="Q123" s="58">
        <f>データ!PX98</f>
        <v>0</v>
      </c>
      <c r="R123" s="58" t="str">
        <f>IF(データ!OC98="","不問",データ!OC98&amp;"以上")</f>
        <v>不問</v>
      </c>
      <c r="S123" s="52">
        <f>データ!OX98</f>
        <v>0</v>
      </c>
      <c r="T123" s="54">
        <f>データ!NW98</f>
        <v>0</v>
      </c>
      <c r="U123" s="37" t="str">
        <f t="shared" si="4"/>
        <v/>
      </c>
      <c r="V123" s="46" t="str">
        <f>データ!GB98&amp;データ!GC98</f>
        <v/>
      </c>
      <c r="W123" s="6" t="str">
        <f t="shared" si="5"/>
        <v/>
      </c>
    </row>
    <row r="124" spans="2:23" s="6" customFormat="1" ht="180" customHeight="1" x14ac:dyDescent="0.15">
      <c r="B124" s="51">
        <v>98</v>
      </c>
      <c r="C124" s="59">
        <f>データ!A99</f>
        <v>0</v>
      </c>
      <c r="D124" s="53"/>
      <c r="E124" s="52">
        <f>データ!H99</f>
        <v>0</v>
      </c>
      <c r="F124" s="52">
        <f>データ!CP99</f>
        <v>0</v>
      </c>
      <c r="G124" s="52">
        <f>データ!DT99</f>
        <v>0</v>
      </c>
      <c r="H124" s="52" t="str">
        <f>CLEAN(データ!EG99)</f>
        <v/>
      </c>
      <c r="I124" s="54">
        <f>データ!LF99</f>
        <v>0</v>
      </c>
      <c r="J124" s="55">
        <f>データ!NZ99</f>
        <v>0</v>
      </c>
      <c r="K124" s="55" t="str">
        <f t="shared" si="3"/>
        <v>不問</v>
      </c>
      <c r="L124" s="56" t="str">
        <f>データ!EA99&amp;データ!EB99&amp;データ!EC99&amp;データ!GG99</f>
        <v/>
      </c>
      <c r="M124" s="60">
        <f>データ!PN99</f>
        <v>0</v>
      </c>
      <c r="N124" s="60">
        <f>データ!PO99</f>
        <v>0</v>
      </c>
      <c r="O124" s="60">
        <f>データ!PP99</f>
        <v>0</v>
      </c>
      <c r="P124" s="60">
        <f>データ!PQ99</f>
        <v>0</v>
      </c>
      <c r="Q124" s="58">
        <f>データ!PX99</f>
        <v>0</v>
      </c>
      <c r="R124" s="58" t="str">
        <f>IF(データ!OC99="","不問",データ!OC99&amp;"以上")</f>
        <v>不問</v>
      </c>
      <c r="S124" s="52">
        <f>データ!OX99</f>
        <v>0</v>
      </c>
      <c r="T124" s="54">
        <f>データ!NW99</f>
        <v>0</v>
      </c>
      <c r="U124" s="37" t="str">
        <f t="shared" si="4"/>
        <v/>
      </c>
      <c r="V124" s="46" t="str">
        <f>データ!GB99&amp;データ!GC99</f>
        <v/>
      </c>
      <c r="W124" s="6" t="str">
        <f t="shared" si="5"/>
        <v/>
      </c>
    </row>
    <row r="125" spans="2:23" s="6" customFormat="1" ht="180" customHeight="1" x14ac:dyDescent="0.15">
      <c r="B125" s="51">
        <v>99</v>
      </c>
      <c r="C125" s="59">
        <f>データ!A100</f>
        <v>0</v>
      </c>
      <c r="D125" s="53"/>
      <c r="E125" s="52">
        <f>データ!H100</f>
        <v>0</v>
      </c>
      <c r="F125" s="52">
        <f>データ!CP100</f>
        <v>0</v>
      </c>
      <c r="G125" s="52">
        <f>データ!DT100</f>
        <v>0</v>
      </c>
      <c r="H125" s="52" t="str">
        <f>CLEAN(データ!EG100)</f>
        <v/>
      </c>
      <c r="I125" s="54">
        <f>データ!LF100</f>
        <v>0</v>
      </c>
      <c r="J125" s="55">
        <f>データ!NZ100</f>
        <v>0</v>
      </c>
      <c r="K125" s="55" t="str">
        <f t="shared" si="3"/>
        <v>不問</v>
      </c>
      <c r="L125" s="56" t="str">
        <f>データ!EA100&amp;データ!EB100&amp;データ!EC100&amp;データ!GG100</f>
        <v/>
      </c>
      <c r="M125" s="60">
        <f>データ!PN100</f>
        <v>0</v>
      </c>
      <c r="N125" s="60">
        <f>データ!PO100</f>
        <v>0</v>
      </c>
      <c r="O125" s="60">
        <f>データ!PP100</f>
        <v>0</v>
      </c>
      <c r="P125" s="60">
        <f>データ!PQ100</f>
        <v>0</v>
      </c>
      <c r="Q125" s="58">
        <f>データ!PX100</f>
        <v>0</v>
      </c>
      <c r="R125" s="58" t="str">
        <f>IF(データ!OC100="","不問",データ!OC100&amp;"以上")</f>
        <v>不問</v>
      </c>
      <c r="S125" s="52">
        <f>データ!OX100</f>
        <v>0</v>
      </c>
      <c r="T125" s="54">
        <f>データ!NW100</f>
        <v>0</v>
      </c>
      <c r="U125" s="37" t="str">
        <f t="shared" si="4"/>
        <v/>
      </c>
      <c r="V125" s="46" t="str">
        <f>データ!GB100&amp;データ!GC100</f>
        <v/>
      </c>
      <c r="W125" s="6" t="str">
        <f t="shared" si="5"/>
        <v/>
      </c>
    </row>
    <row r="126" spans="2:23" s="6" customFormat="1" ht="180" customHeight="1" x14ac:dyDescent="0.15">
      <c r="B126" s="51">
        <v>101</v>
      </c>
      <c r="C126" s="59">
        <f>データ!A101</f>
        <v>0</v>
      </c>
      <c r="D126" s="53"/>
      <c r="E126" s="52">
        <f>データ!H101</f>
        <v>0</v>
      </c>
      <c r="F126" s="52">
        <f>データ!CP101</f>
        <v>0</v>
      </c>
      <c r="G126" s="52">
        <f>データ!DT101</f>
        <v>0</v>
      </c>
      <c r="H126" s="52" t="str">
        <f>CLEAN(データ!EG101)</f>
        <v/>
      </c>
      <c r="I126" s="54">
        <f>データ!LF101</f>
        <v>0</v>
      </c>
      <c r="J126" s="55">
        <f>データ!NZ101</f>
        <v>0</v>
      </c>
      <c r="K126" s="55" t="str">
        <f t="shared" si="3"/>
        <v>不問</v>
      </c>
      <c r="L126" s="56" t="str">
        <f>データ!EA101&amp;データ!EB101&amp;データ!EC101&amp;データ!GG101</f>
        <v/>
      </c>
      <c r="M126" s="60">
        <f>データ!PN101</f>
        <v>0</v>
      </c>
      <c r="N126" s="60">
        <f>データ!PO101</f>
        <v>0</v>
      </c>
      <c r="O126" s="60">
        <f>データ!PP101</f>
        <v>0</v>
      </c>
      <c r="P126" s="60">
        <f>データ!PQ101</f>
        <v>0</v>
      </c>
      <c r="Q126" s="58">
        <f>データ!PX101</f>
        <v>0</v>
      </c>
      <c r="R126" s="58" t="str">
        <f>IF(データ!OC101="","不問",データ!OC101&amp;"以上")</f>
        <v>不問</v>
      </c>
      <c r="S126" s="52">
        <f>データ!OX101</f>
        <v>0</v>
      </c>
      <c r="T126" s="54">
        <f>データ!NW101</f>
        <v>0</v>
      </c>
      <c r="U126" s="37" t="str">
        <f t="shared" si="4"/>
        <v/>
      </c>
      <c r="V126" s="46" t="str">
        <f>データ!GB101&amp;データ!GC101</f>
        <v/>
      </c>
      <c r="W126" s="6" t="str">
        <f t="shared" si="5"/>
        <v/>
      </c>
    </row>
    <row r="127" spans="2:23" s="6" customFormat="1" ht="180" customHeight="1" x14ac:dyDescent="0.15">
      <c r="B127" s="51">
        <v>102</v>
      </c>
      <c r="C127" s="59">
        <f>データ!A102</f>
        <v>0</v>
      </c>
      <c r="D127" s="53"/>
      <c r="E127" s="52">
        <f>データ!H102</f>
        <v>0</v>
      </c>
      <c r="F127" s="52">
        <f>データ!CP102</f>
        <v>0</v>
      </c>
      <c r="G127" s="52">
        <f>データ!DT102</f>
        <v>0</v>
      </c>
      <c r="H127" s="52" t="str">
        <f>CLEAN(データ!EG102)</f>
        <v/>
      </c>
      <c r="I127" s="54">
        <f>データ!LF102</f>
        <v>0</v>
      </c>
      <c r="J127" s="55">
        <f>データ!NZ102</f>
        <v>0</v>
      </c>
      <c r="K127" s="55" t="str">
        <f t="shared" si="3"/>
        <v>不問</v>
      </c>
      <c r="L127" s="56" t="str">
        <f>データ!EA102&amp;データ!EB102&amp;データ!EC102&amp;データ!GG102</f>
        <v/>
      </c>
      <c r="M127" s="60">
        <f>データ!PN102</f>
        <v>0</v>
      </c>
      <c r="N127" s="60">
        <f>データ!PO102</f>
        <v>0</v>
      </c>
      <c r="O127" s="60">
        <f>データ!PP102</f>
        <v>0</v>
      </c>
      <c r="P127" s="60">
        <f>データ!PQ102</f>
        <v>0</v>
      </c>
      <c r="Q127" s="58">
        <f>データ!PX102</f>
        <v>0</v>
      </c>
      <c r="R127" s="58" t="str">
        <f>IF(データ!OC102="","不問",データ!OC102&amp;"以上")</f>
        <v>不問</v>
      </c>
      <c r="S127" s="52">
        <f>データ!OX102</f>
        <v>0</v>
      </c>
      <c r="T127" s="54">
        <f>データ!NW102</f>
        <v>0</v>
      </c>
      <c r="U127" s="37" t="str">
        <f t="shared" si="4"/>
        <v/>
      </c>
      <c r="V127" s="46" t="str">
        <f>データ!GB102&amp;データ!GC102</f>
        <v/>
      </c>
      <c r="W127" s="6" t="str">
        <f t="shared" si="5"/>
        <v/>
      </c>
    </row>
    <row r="128" spans="2:23" s="6" customFormat="1" ht="180" customHeight="1" x14ac:dyDescent="0.15">
      <c r="B128" s="51">
        <v>103</v>
      </c>
      <c r="C128" s="59">
        <f>データ!A103</f>
        <v>0</v>
      </c>
      <c r="D128" s="53"/>
      <c r="E128" s="52">
        <f>データ!H103</f>
        <v>0</v>
      </c>
      <c r="F128" s="52">
        <f>データ!CP103</f>
        <v>0</v>
      </c>
      <c r="G128" s="52">
        <f>データ!DT103</f>
        <v>0</v>
      </c>
      <c r="H128" s="52" t="str">
        <f>CLEAN(データ!EG103)</f>
        <v/>
      </c>
      <c r="I128" s="54">
        <f>データ!LF103</f>
        <v>0</v>
      </c>
      <c r="J128" s="55">
        <f>データ!NZ103</f>
        <v>0</v>
      </c>
      <c r="K128" s="55" t="str">
        <f t="shared" si="3"/>
        <v>不問</v>
      </c>
      <c r="L128" s="56" t="str">
        <f>データ!EA103&amp;データ!EB103&amp;データ!EC103&amp;データ!GG103</f>
        <v/>
      </c>
      <c r="M128" s="60">
        <f>データ!PN103</f>
        <v>0</v>
      </c>
      <c r="N128" s="60">
        <f>データ!PO103</f>
        <v>0</v>
      </c>
      <c r="O128" s="60">
        <f>データ!PP103</f>
        <v>0</v>
      </c>
      <c r="P128" s="60">
        <f>データ!PQ103</f>
        <v>0</v>
      </c>
      <c r="Q128" s="58">
        <f>データ!PX103</f>
        <v>0</v>
      </c>
      <c r="R128" s="58" t="str">
        <f>IF(データ!OC103="","不問",データ!OC103&amp;"以上")</f>
        <v>不問</v>
      </c>
      <c r="S128" s="52">
        <f>データ!OX103</f>
        <v>0</v>
      </c>
      <c r="T128" s="54">
        <f>データ!NW103</f>
        <v>0</v>
      </c>
      <c r="U128" s="37" t="str">
        <f t="shared" si="4"/>
        <v/>
      </c>
      <c r="V128" s="46" t="str">
        <f>データ!GB103&amp;データ!GC103</f>
        <v/>
      </c>
      <c r="W128" s="6" t="str">
        <f t="shared" si="5"/>
        <v/>
      </c>
    </row>
    <row r="129" spans="2:23" s="6" customFormat="1" ht="180" customHeight="1" x14ac:dyDescent="0.15">
      <c r="B129" s="51">
        <v>104</v>
      </c>
      <c r="C129" s="59">
        <f>データ!A104</f>
        <v>0</v>
      </c>
      <c r="D129" s="53"/>
      <c r="E129" s="52">
        <f>データ!H104</f>
        <v>0</v>
      </c>
      <c r="F129" s="52">
        <f>データ!CP104</f>
        <v>0</v>
      </c>
      <c r="G129" s="52">
        <f>データ!DT104</f>
        <v>0</v>
      </c>
      <c r="H129" s="52" t="str">
        <f>CLEAN(データ!EG104)</f>
        <v/>
      </c>
      <c r="I129" s="54">
        <f>データ!LF104</f>
        <v>0</v>
      </c>
      <c r="J129" s="55">
        <f>データ!NZ104</f>
        <v>0</v>
      </c>
      <c r="K129" s="55" t="str">
        <f t="shared" si="3"/>
        <v>不問</v>
      </c>
      <c r="L129" s="56" t="str">
        <f>データ!EA104&amp;データ!EB104&amp;データ!EC104&amp;データ!GG104</f>
        <v/>
      </c>
      <c r="M129" s="60">
        <f>データ!PN104</f>
        <v>0</v>
      </c>
      <c r="N129" s="60">
        <f>データ!PO104</f>
        <v>0</v>
      </c>
      <c r="O129" s="60">
        <f>データ!PP104</f>
        <v>0</v>
      </c>
      <c r="P129" s="60">
        <f>データ!PQ104</f>
        <v>0</v>
      </c>
      <c r="Q129" s="58">
        <f>データ!PX104</f>
        <v>0</v>
      </c>
      <c r="R129" s="58" t="str">
        <f>IF(データ!OC104="","不問",データ!OC104&amp;"以上")</f>
        <v>不問</v>
      </c>
      <c r="S129" s="52">
        <f>データ!OX104</f>
        <v>0</v>
      </c>
      <c r="T129" s="54">
        <f>データ!NW104</f>
        <v>0</v>
      </c>
      <c r="U129" s="37" t="str">
        <f t="shared" si="4"/>
        <v/>
      </c>
      <c r="V129" s="46" t="str">
        <f>データ!GB104&amp;データ!GC104</f>
        <v/>
      </c>
      <c r="W129" s="6" t="str">
        <f t="shared" si="5"/>
        <v/>
      </c>
    </row>
    <row r="130" spans="2:23" s="6" customFormat="1" ht="180" customHeight="1" x14ac:dyDescent="0.15">
      <c r="B130" s="51">
        <v>105</v>
      </c>
      <c r="C130" s="59">
        <f>データ!A105</f>
        <v>0</v>
      </c>
      <c r="D130" s="53"/>
      <c r="E130" s="52">
        <f>データ!H105</f>
        <v>0</v>
      </c>
      <c r="F130" s="52">
        <f>データ!CP105</f>
        <v>0</v>
      </c>
      <c r="G130" s="52">
        <f>データ!DT105</f>
        <v>0</v>
      </c>
      <c r="H130" s="52" t="str">
        <f>CLEAN(データ!EG105)</f>
        <v/>
      </c>
      <c r="I130" s="54">
        <f>データ!LF105</f>
        <v>0</v>
      </c>
      <c r="J130" s="55">
        <f>データ!NZ105</f>
        <v>0</v>
      </c>
      <c r="K130" s="55" t="str">
        <f t="shared" si="3"/>
        <v>不問</v>
      </c>
      <c r="L130" s="56" t="str">
        <f>データ!EA105&amp;データ!EB105&amp;データ!EC105&amp;データ!GG105</f>
        <v/>
      </c>
      <c r="M130" s="60">
        <f>データ!PN105</f>
        <v>0</v>
      </c>
      <c r="N130" s="60">
        <f>データ!PO105</f>
        <v>0</v>
      </c>
      <c r="O130" s="60">
        <f>データ!PP105</f>
        <v>0</v>
      </c>
      <c r="P130" s="60">
        <f>データ!PQ105</f>
        <v>0</v>
      </c>
      <c r="Q130" s="58">
        <f>データ!PX105</f>
        <v>0</v>
      </c>
      <c r="R130" s="58" t="str">
        <f>IF(データ!OC105="","不問",データ!OC105&amp;"以上")</f>
        <v>不問</v>
      </c>
      <c r="S130" s="52">
        <f>データ!OX105</f>
        <v>0</v>
      </c>
      <c r="T130" s="54">
        <f>データ!NW105</f>
        <v>0</v>
      </c>
      <c r="U130" s="37" t="str">
        <f t="shared" si="4"/>
        <v/>
      </c>
      <c r="V130" s="46" t="str">
        <f>データ!GB105&amp;データ!GC105</f>
        <v/>
      </c>
      <c r="W130" s="6" t="str">
        <f t="shared" si="5"/>
        <v/>
      </c>
    </row>
    <row r="131" spans="2:23" s="6" customFormat="1" ht="180" customHeight="1" x14ac:dyDescent="0.15">
      <c r="B131" s="51">
        <v>106</v>
      </c>
      <c r="C131" s="59">
        <f>データ!A106</f>
        <v>0</v>
      </c>
      <c r="D131" s="53"/>
      <c r="E131" s="52">
        <f>データ!H106</f>
        <v>0</v>
      </c>
      <c r="F131" s="52">
        <f>データ!CP106</f>
        <v>0</v>
      </c>
      <c r="G131" s="52">
        <f>データ!DT106</f>
        <v>0</v>
      </c>
      <c r="H131" s="52" t="str">
        <f>CLEAN(データ!EG106)</f>
        <v/>
      </c>
      <c r="I131" s="54">
        <f>データ!LF106</f>
        <v>0</v>
      </c>
      <c r="J131" s="55">
        <f>データ!NZ106</f>
        <v>0</v>
      </c>
      <c r="K131" s="55" t="str">
        <f t="shared" si="3"/>
        <v>不問</v>
      </c>
      <c r="L131" s="56" t="str">
        <f>データ!EA106&amp;データ!EB106&amp;データ!EC106&amp;データ!GG106</f>
        <v/>
      </c>
      <c r="M131" s="60">
        <f>データ!PN106</f>
        <v>0</v>
      </c>
      <c r="N131" s="60">
        <f>データ!PO106</f>
        <v>0</v>
      </c>
      <c r="O131" s="60">
        <f>データ!PP106</f>
        <v>0</v>
      </c>
      <c r="P131" s="60">
        <f>データ!PQ106</f>
        <v>0</v>
      </c>
      <c r="Q131" s="58">
        <f>データ!PX106</f>
        <v>0</v>
      </c>
      <c r="R131" s="58" t="str">
        <f>IF(データ!OC106="","不問",データ!OC106&amp;"以上")</f>
        <v>不問</v>
      </c>
      <c r="S131" s="52">
        <f>データ!OX106</f>
        <v>0</v>
      </c>
      <c r="T131" s="54">
        <f>データ!NW106</f>
        <v>0</v>
      </c>
      <c r="U131" s="37" t="str">
        <f t="shared" si="4"/>
        <v/>
      </c>
      <c r="V131" s="46" t="str">
        <f>データ!GB106&amp;データ!GC106</f>
        <v/>
      </c>
      <c r="W131" s="6" t="str">
        <f t="shared" si="5"/>
        <v/>
      </c>
    </row>
    <row r="132" spans="2:23" s="6" customFormat="1" ht="180" customHeight="1" x14ac:dyDescent="0.15">
      <c r="B132" s="51">
        <v>107</v>
      </c>
      <c r="C132" s="59">
        <f>データ!A107</f>
        <v>0</v>
      </c>
      <c r="D132" s="53"/>
      <c r="E132" s="52">
        <f>データ!H107</f>
        <v>0</v>
      </c>
      <c r="F132" s="52">
        <f>データ!CP107</f>
        <v>0</v>
      </c>
      <c r="G132" s="52">
        <f>データ!DT107</f>
        <v>0</v>
      </c>
      <c r="H132" s="52" t="str">
        <f>CLEAN(データ!EG107)</f>
        <v/>
      </c>
      <c r="I132" s="54">
        <f>データ!LF107</f>
        <v>0</v>
      </c>
      <c r="J132" s="55">
        <f>データ!NZ107</f>
        <v>0</v>
      </c>
      <c r="K132" s="55" t="str">
        <f t="shared" si="3"/>
        <v>不問</v>
      </c>
      <c r="L132" s="56" t="str">
        <f>データ!EA107&amp;データ!EB107&amp;データ!EC107&amp;データ!GG107</f>
        <v/>
      </c>
      <c r="M132" s="60">
        <f>データ!PN107</f>
        <v>0</v>
      </c>
      <c r="N132" s="60">
        <f>データ!PO107</f>
        <v>0</v>
      </c>
      <c r="O132" s="60">
        <f>データ!PP107</f>
        <v>0</v>
      </c>
      <c r="P132" s="60">
        <f>データ!PQ107</f>
        <v>0</v>
      </c>
      <c r="Q132" s="58">
        <f>データ!PX107</f>
        <v>0</v>
      </c>
      <c r="R132" s="58" t="str">
        <f>IF(データ!OC107="","不問",データ!OC107&amp;"以上")</f>
        <v>不問</v>
      </c>
      <c r="S132" s="52">
        <f>データ!OX107</f>
        <v>0</v>
      </c>
      <c r="T132" s="54">
        <f>データ!NW107</f>
        <v>0</v>
      </c>
      <c r="U132" s="37" t="str">
        <f t="shared" si="4"/>
        <v/>
      </c>
      <c r="V132" s="46" t="str">
        <f>データ!GB107&amp;データ!GC107</f>
        <v/>
      </c>
      <c r="W132" s="6" t="str">
        <f t="shared" si="5"/>
        <v/>
      </c>
    </row>
    <row r="133" spans="2:23" s="6" customFormat="1" ht="180" customHeight="1" x14ac:dyDescent="0.15">
      <c r="B133" s="51">
        <v>108</v>
      </c>
      <c r="C133" s="59">
        <f>データ!A108</f>
        <v>0</v>
      </c>
      <c r="D133" s="53"/>
      <c r="E133" s="52">
        <f>データ!H108</f>
        <v>0</v>
      </c>
      <c r="F133" s="52">
        <f>データ!CP108</f>
        <v>0</v>
      </c>
      <c r="G133" s="52">
        <f>データ!DT108</f>
        <v>0</v>
      </c>
      <c r="H133" s="52" t="str">
        <f>CLEAN(データ!EG108)</f>
        <v/>
      </c>
      <c r="I133" s="54">
        <f>データ!LF108</f>
        <v>0</v>
      </c>
      <c r="J133" s="55">
        <f>データ!NZ108</f>
        <v>0</v>
      </c>
      <c r="K133" s="55" t="str">
        <f t="shared" si="3"/>
        <v>不問</v>
      </c>
      <c r="L133" s="56" t="str">
        <f>データ!EA108&amp;データ!EB108&amp;データ!EC108&amp;データ!GG108</f>
        <v/>
      </c>
      <c r="M133" s="60">
        <f>データ!PN108</f>
        <v>0</v>
      </c>
      <c r="N133" s="60">
        <f>データ!PO108</f>
        <v>0</v>
      </c>
      <c r="O133" s="60">
        <f>データ!PP108</f>
        <v>0</v>
      </c>
      <c r="P133" s="60">
        <f>データ!PQ108</f>
        <v>0</v>
      </c>
      <c r="Q133" s="58">
        <f>データ!PX108</f>
        <v>0</v>
      </c>
      <c r="R133" s="58" t="str">
        <f>IF(データ!OC108="","不問",データ!OC108&amp;"以上")</f>
        <v>不問</v>
      </c>
      <c r="S133" s="52">
        <f>データ!OX108</f>
        <v>0</v>
      </c>
      <c r="T133" s="54">
        <f>データ!NW108</f>
        <v>0</v>
      </c>
      <c r="U133" s="37" t="str">
        <f t="shared" si="4"/>
        <v/>
      </c>
      <c r="V133" s="46" t="str">
        <f>データ!GB108&amp;データ!GC108</f>
        <v/>
      </c>
      <c r="W133" s="6" t="str">
        <f t="shared" si="5"/>
        <v/>
      </c>
    </row>
    <row r="134" spans="2:23" s="6" customFormat="1" ht="180" customHeight="1" x14ac:dyDescent="0.15">
      <c r="B134" s="51">
        <v>109</v>
      </c>
      <c r="C134" s="59">
        <f>データ!A109</f>
        <v>0</v>
      </c>
      <c r="D134" s="53"/>
      <c r="E134" s="52">
        <f>データ!H109</f>
        <v>0</v>
      </c>
      <c r="F134" s="52">
        <f>データ!CP109</f>
        <v>0</v>
      </c>
      <c r="G134" s="52">
        <f>データ!DT109</f>
        <v>0</v>
      </c>
      <c r="H134" s="52" t="str">
        <f>CLEAN(データ!EG109)</f>
        <v/>
      </c>
      <c r="I134" s="54">
        <f>データ!LF109</f>
        <v>0</v>
      </c>
      <c r="J134" s="55">
        <f>データ!NZ109</f>
        <v>0</v>
      </c>
      <c r="K134" s="55" t="str">
        <f t="shared" si="3"/>
        <v>不問</v>
      </c>
      <c r="L134" s="56" t="str">
        <f>データ!EA109&amp;データ!EB109&amp;データ!EC109&amp;データ!GG109</f>
        <v/>
      </c>
      <c r="M134" s="60">
        <f>データ!PN109</f>
        <v>0</v>
      </c>
      <c r="N134" s="60">
        <f>データ!PO109</f>
        <v>0</v>
      </c>
      <c r="O134" s="60">
        <f>データ!PP109</f>
        <v>0</v>
      </c>
      <c r="P134" s="60">
        <f>データ!PQ109</f>
        <v>0</v>
      </c>
      <c r="Q134" s="58">
        <f>データ!PX109</f>
        <v>0</v>
      </c>
      <c r="R134" s="58" t="str">
        <f>IF(データ!OC109="","不問",データ!OC109&amp;"以上")</f>
        <v>不問</v>
      </c>
      <c r="S134" s="52">
        <f>データ!OX109</f>
        <v>0</v>
      </c>
      <c r="T134" s="54">
        <f>データ!NW109</f>
        <v>0</v>
      </c>
      <c r="U134" s="37" t="str">
        <f t="shared" si="4"/>
        <v/>
      </c>
      <c r="V134" s="46" t="str">
        <f>データ!GB109&amp;データ!GC109</f>
        <v/>
      </c>
      <c r="W134" s="6" t="str">
        <f t="shared" si="5"/>
        <v/>
      </c>
    </row>
    <row r="135" spans="2:23" s="6" customFormat="1" ht="180" customHeight="1" x14ac:dyDescent="0.15">
      <c r="B135" s="51">
        <v>110</v>
      </c>
      <c r="C135" s="59">
        <f>データ!A110</f>
        <v>0</v>
      </c>
      <c r="D135" s="53"/>
      <c r="E135" s="52">
        <f>データ!H110</f>
        <v>0</v>
      </c>
      <c r="F135" s="52">
        <f>データ!CP110</f>
        <v>0</v>
      </c>
      <c r="G135" s="52">
        <f>データ!DT110</f>
        <v>0</v>
      </c>
      <c r="H135" s="52" t="str">
        <f>CLEAN(データ!EG110)</f>
        <v/>
      </c>
      <c r="I135" s="54">
        <f>データ!LF110</f>
        <v>0</v>
      </c>
      <c r="J135" s="55">
        <f>データ!NZ110</f>
        <v>0</v>
      </c>
      <c r="K135" s="55" t="str">
        <f t="shared" si="3"/>
        <v>不問</v>
      </c>
      <c r="L135" s="56" t="str">
        <f>データ!EA110&amp;データ!EB110&amp;データ!EC110&amp;データ!GG110</f>
        <v/>
      </c>
      <c r="M135" s="60">
        <f>データ!PN110</f>
        <v>0</v>
      </c>
      <c r="N135" s="60">
        <f>データ!PO110</f>
        <v>0</v>
      </c>
      <c r="O135" s="60">
        <f>データ!PP110</f>
        <v>0</v>
      </c>
      <c r="P135" s="60">
        <f>データ!PQ110</f>
        <v>0</v>
      </c>
      <c r="Q135" s="58">
        <f>データ!PX110</f>
        <v>0</v>
      </c>
      <c r="R135" s="58" t="str">
        <f>IF(データ!OC110="","不問",データ!OC110&amp;"以上")</f>
        <v>不問</v>
      </c>
      <c r="S135" s="52">
        <f>データ!OX110</f>
        <v>0</v>
      </c>
      <c r="T135" s="54">
        <f>データ!NW110</f>
        <v>0</v>
      </c>
      <c r="U135" s="37" t="str">
        <f t="shared" si="4"/>
        <v/>
      </c>
      <c r="V135" s="46" t="str">
        <f>データ!GB110&amp;データ!GC110</f>
        <v/>
      </c>
      <c r="W135" s="6" t="str">
        <f t="shared" si="5"/>
        <v/>
      </c>
    </row>
    <row r="136" spans="2:23" s="6" customFormat="1" ht="180" customHeight="1" x14ac:dyDescent="0.15">
      <c r="B136" s="51">
        <v>111</v>
      </c>
      <c r="C136" s="59">
        <f>データ!A111</f>
        <v>0</v>
      </c>
      <c r="D136" s="53" t="str">
        <f>IF(OR(データ!BZ111="Y66",データ!CA111="Y66",データ!CB111="Y66",データ!CC111="Y66"),"○","")</f>
        <v/>
      </c>
      <c r="E136" s="52">
        <f>データ!H111</f>
        <v>0</v>
      </c>
      <c r="F136" s="52">
        <f>データ!CP111</f>
        <v>0</v>
      </c>
      <c r="G136" s="52">
        <f>データ!DT111</f>
        <v>0</v>
      </c>
      <c r="H136" s="52" t="str">
        <f>CLEAN(データ!EG111)</f>
        <v/>
      </c>
      <c r="I136" s="54">
        <f>データ!LF111</f>
        <v>0</v>
      </c>
      <c r="J136" s="55">
        <f>データ!NZ111</f>
        <v>0</v>
      </c>
      <c r="K136" s="55" t="str">
        <f t="shared" si="3"/>
        <v>不問</v>
      </c>
      <c r="L136" s="56" t="str">
        <f>データ!EA111&amp;データ!EB111&amp;データ!EC111&amp;データ!GG111</f>
        <v/>
      </c>
      <c r="M136" s="60">
        <f>データ!PN111</f>
        <v>0</v>
      </c>
      <c r="N136" s="60">
        <f>データ!PO111</f>
        <v>0</v>
      </c>
      <c r="O136" s="60">
        <f>データ!PP111</f>
        <v>0</v>
      </c>
      <c r="P136" s="60">
        <f>データ!PQ111</f>
        <v>0</v>
      </c>
      <c r="Q136" s="58">
        <f>データ!PX111</f>
        <v>0</v>
      </c>
      <c r="R136" s="58" t="str">
        <f>IF(データ!OC111="","不問",データ!OC111&amp;"以上")</f>
        <v>不問</v>
      </c>
      <c r="S136" s="52">
        <f>データ!OX111</f>
        <v>0</v>
      </c>
      <c r="T136" s="54">
        <f>データ!NW111</f>
        <v>0</v>
      </c>
      <c r="U136" s="37" t="str">
        <f t="shared" si="4"/>
        <v/>
      </c>
      <c r="V136" s="46" t="str">
        <f>データ!GB111&amp;データ!GC111</f>
        <v/>
      </c>
      <c r="W136" s="6" t="str">
        <f t="shared" si="5"/>
        <v/>
      </c>
    </row>
    <row r="137" spans="2:23" s="6" customFormat="1" ht="180" customHeight="1" x14ac:dyDescent="0.15">
      <c r="B137" s="51">
        <v>112</v>
      </c>
      <c r="C137" s="59">
        <f>データ!A112</f>
        <v>0</v>
      </c>
      <c r="D137" s="53" t="str">
        <f>IF(OR(データ!BZ112="Y66",データ!CA112="Y66",データ!CB112="Y66",データ!CC112="Y66"),"○","")</f>
        <v/>
      </c>
      <c r="E137" s="52">
        <f>データ!H112</f>
        <v>0</v>
      </c>
      <c r="F137" s="52">
        <f>データ!CP112</f>
        <v>0</v>
      </c>
      <c r="G137" s="52">
        <f>データ!DT112</f>
        <v>0</v>
      </c>
      <c r="H137" s="52" t="str">
        <f>CLEAN(データ!EG112)</f>
        <v/>
      </c>
      <c r="I137" s="54">
        <f>データ!LF112</f>
        <v>0</v>
      </c>
      <c r="J137" s="55">
        <f>データ!NZ112</f>
        <v>0</v>
      </c>
      <c r="K137" s="55" t="str">
        <f t="shared" si="3"/>
        <v>不問</v>
      </c>
      <c r="L137" s="56" t="str">
        <f>データ!EA112&amp;データ!EB112&amp;データ!EC112&amp;データ!GG112</f>
        <v/>
      </c>
      <c r="M137" s="60">
        <f>データ!PN112</f>
        <v>0</v>
      </c>
      <c r="N137" s="60">
        <f>データ!PO112</f>
        <v>0</v>
      </c>
      <c r="O137" s="60">
        <f>データ!PP112</f>
        <v>0</v>
      </c>
      <c r="P137" s="60">
        <f>データ!PQ112</f>
        <v>0</v>
      </c>
      <c r="Q137" s="58">
        <f>データ!PX112</f>
        <v>0</v>
      </c>
      <c r="R137" s="58" t="str">
        <f>IF(データ!OC112="","不問",データ!OC112&amp;"以上")</f>
        <v>不問</v>
      </c>
      <c r="S137" s="52">
        <f>データ!OX112</f>
        <v>0</v>
      </c>
      <c r="T137" s="54">
        <f>データ!NW112</f>
        <v>0</v>
      </c>
      <c r="U137" s="37" t="str">
        <f t="shared" si="4"/>
        <v/>
      </c>
      <c r="V137" s="46" t="str">
        <f>データ!GB112&amp;データ!GC112</f>
        <v/>
      </c>
      <c r="W137" s="6" t="str">
        <f t="shared" si="5"/>
        <v/>
      </c>
    </row>
    <row r="138" spans="2:23" ht="180" customHeight="1" x14ac:dyDescent="0.15">
      <c r="B138" s="51">
        <v>113</v>
      </c>
      <c r="C138" s="59">
        <f>データ!A113</f>
        <v>0</v>
      </c>
      <c r="D138" s="53" t="str">
        <f>IF(OR(データ!BZ113="Y66",データ!CA113="Y66",データ!CB113="Y66",データ!CC113="Y66"),"○","")</f>
        <v/>
      </c>
      <c r="E138" s="52">
        <f>データ!H113</f>
        <v>0</v>
      </c>
      <c r="F138" s="52">
        <f>データ!CP113</f>
        <v>0</v>
      </c>
      <c r="G138" s="52">
        <f>データ!DT113</f>
        <v>0</v>
      </c>
      <c r="H138" s="52" t="str">
        <f>CLEAN(データ!EG113)</f>
        <v/>
      </c>
      <c r="I138" s="54">
        <f>データ!LF113</f>
        <v>0</v>
      </c>
      <c r="J138" s="55">
        <f>データ!NZ113</f>
        <v>0</v>
      </c>
      <c r="K138" s="55" t="str">
        <f t="shared" si="3"/>
        <v>不問</v>
      </c>
      <c r="L138" s="56" t="str">
        <f>データ!EA113&amp;データ!EB113&amp;データ!EC113&amp;データ!GG113</f>
        <v/>
      </c>
      <c r="M138" s="60">
        <f>データ!PN113</f>
        <v>0</v>
      </c>
      <c r="N138" s="60">
        <f>データ!PO113</f>
        <v>0</v>
      </c>
      <c r="O138" s="60">
        <f>データ!PP113</f>
        <v>0</v>
      </c>
      <c r="P138" s="60">
        <f>データ!PQ113</f>
        <v>0</v>
      </c>
      <c r="Q138" s="58">
        <f>データ!PX113</f>
        <v>0</v>
      </c>
      <c r="R138" s="58" t="str">
        <f>IF(データ!OC113="","不問",データ!OC113&amp;"以上")</f>
        <v>不問</v>
      </c>
      <c r="S138" s="52">
        <f>データ!OX113</f>
        <v>0</v>
      </c>
      <c r="T138" s="54">
        <f>データ!NW113</f>
        <v>0</v>
      </c>
      <c r="U138" s="37" t="str">
        <f t="shared" si="4"/>
        <v/>
      </c>
      <c r="V138" s="46" t="str">
        <f>データ!GB113&amp;データ!GC113</f>
        <v/>
      </c>
      <c r="W138" s="6" t="str">
        <f t="shared" si="5"/>
        <v/>
      </c>
    </row>
    <row r="139" spans="2:23" ht="180" customHeight="1" x14ac:dyDescent="0.15">
      <c r="B139" s="51">
        <v>114</v>
      </c>
      <c r="C139" s="59">
        <f>データ!A114</f>
        <v>0</v>
      </c>
      <c r="D139" s="53" t="str">
        <f>IF(OR(データ!BZ114="Y66",データ!CA114="Y66",データ!CB114="Y66",データ!CC114="Y66"),"○","")</f>
        <v/>
      </c>
      <c r="E139" s="52">
        <f>データ!H114</f>
        <v>0</v>
      </c>
      <c r="F139" s="52">
        <f>データ!CP114</f>
        <v>0</v>
      </c>
      <c r="G139" s="52">
        <f>データ!DT114</f>
        <v>0</v>
      </c>
      <c r="H139" s="52" t="str">
        <f>CLEAN(データ!EG114)</f>
        <v/>
      </c>
      <c r="I139" s="54">
        <f>データ!LF114</f>
        <v>0</v>
      </c>
      <c r="J139" s="55">
        <f>データ!NZ114</f>
        <v>0</v>
      </c>
      <c r="K139" s="55" t="str">
        <f t="shared" si="3"/>
        <v>不問</v>
      </c>
      <c r="L139" s="56" t="str">
        <f>データ!EA114&amp;データ!EB114&amp;データ!EC114&amp;データ!GG114</f>
        <v/>
      </c>
      <c r="M139" s="60">
        <f>データ!PN114</f>
        <v>0</v>
      </c>
      <c r="N139" s="60">
        <f>データ!PO114</f>
        <v>0</v>
      </c>
      <c r="O139" s="60">
        <f>データ!PP114</f>
        <v>0</v>
      </c>
      <c r="P139" s="60">
        <f>データ!PQ114</f>
        <v>0</v>
      </c>
      <c r="Q139" s="58">
        <f>データ!PX114</f>
        <v>0</v>
      </c>
      <c r="R139" s="58" t="str">
        <f>IF(データ!OC114="","不問",データ!OC114&amp;"以上")</f>
        <v>不問</v>
      </c>
      <c r="S139" s="52">
        <f>データ!OX114</f>
        <v>0</v>
      </c>
      <c r="T139" s="54">
        <f>データ!NW114</f>
        <v>0</v>
      </c>
      <c r="U139" s="37" t="str">
        <f t="shared" si="4"/>
        <v/>
      </c>
      <c r="V139" s="46" t="str">
        <f>データ!GB114&amp;データ!GC114</f>
        <v/>
      </c>
      <c r="W139" s="6" t="str">
        <f t="shared" si="5"/>
        <v/>
      </c>
    </row>
    <row r="140" spans="2:23" ht="180" customHeight="1" x14ac:dyDescent="0.15">
      <c r="B140" s="51">
        <v>115</v>
      </c>
      <c r="C140" s="59">
        <f>データ!A115</f>
        <v>0</v>
      </c>
      <c r="D140" s="53" t="str">
        <f>IF(OR(データ!BZ115="Y66",データ!CA115="Y66",データ!CB115="Y66",データ!CC115="Y66"),"○","")</f>
        <v/>
      </c>
      <c r="E140" s="52">
        <f>データ!H115</f>
        <v>0</v>
      </c>
      <c r="F140" s="52">
        <f>データ!CP115</f>
        <v>0</v>
      </c>
      <c r="G140" s="52">
        <f>データ!DT115</f>
        <v>0</v>
      </c>
      <c r="H140" s="52" t="str">
        <f>CLEAN(データ!EG115)</f>
        <v/>
      </c>
      <c r="I140" s="54">
        <f>データ!LF115</f>
        <v>0</v>
      </c>
      <c r="J140" s="55">
        <f>データ!NZ115</f>
        <v>0</v>
      </c>
      <c r="K140" s="55" t="str">
        <f t="shared" si="3"/>
        <v>不問</v>
      </c>
      <c r="L140" s="56" t="str">
        <f>データ!EA115&amp;データ!EB115&amp;データ!EC115&amp;データ!GG115</f>
        <v/>
      </c>
      <c r="M140" s="60">
        <f>データ!PN115</f>
        <v>0</v>
      </c>
      <c r="N140" s="60">
        <f>データ!PO115</f>
        <v>0</v>
      </c>
      <c r="O140" s="60">
        <f>データ!PP115</f>
        <v>0</v>
      </c>
      <c r="P140" s="60">
        <f>データ!PQ115</f>
        <v>0</v>
      </c>
      <c r="Q140" s="58">
        <f>データ!PX115</f>
        <v>0</v>
      </c>
      <c r="R140" s="58" t="str">
        <f>IF(データ!OC115="","不問",データ!OC115&amp;"以上")</f>
        <v>不問</v>
      </c>
      <c r="S140" s="52">
        <f>データ!OX115</f>
        <v>0</v>
      </c>
      <c r="T140" s="54">
        <f>データ!NW115</f>
        <v>0</v>
      </c>
      <c r="U140" s="37" t="str">
        <f t="shared" si="4"/>
        <v/>
      </c>
      <c r="V140" s="46" t="str">
        <f>データ!GB115&amp;データ!GC115</f>
        <v/>
      </c>
      <c r="W140" s="6" t="str">
        <f t="shared" si="5"/>
        <v/>
      </c>
    </row>
    <row r="141" spans="2:23" ht="180" customHeight="1" x14ac:dyDescent="0.15">
      <c r="B141" s="51">
        <v>116</v>
      </c>
      <c r="C141" s="59">
        <f>データ!A116</f>
        <v>0</v>
      </c>
      <c r="D141" s="53" t="str">
        <f>IF(OR(データ!BZ116="Y66",データ!CA116="Y66",データ!CB116="Y66",データ!CC116="Y66"),"○","")</f>
        <v/>
      </c>
      <c r="E141" s="52">
        <f>データ!H116</f>
        <v>0</v>
      </c>
      <c r="F141" s="52">
        <f>データ!CP116</f>
        <v>0</v>
      </c>
      <c r="G141" s="52">
        <f>データ!DT116</f>
        <v>0</v>
      </c>
      <c r="H141" s="52" t="str">
        <f>CLEAN(データ!EG116)</f>
        <v/>
      </c>
      <c r="I141" s="54">
        <f>データ!LF116</f>
        <v>0</v>
      </c>
      <c r="J141" s="55">
        <f>データ!NZ116</f>
        <v>0</v>
      </c>
      <c r="K141" s="55" t="str">
        <f t="shared" si="3"/>
        <v>不問</v>
      </c>
      <c r="L141" s="56" t="str">
        <f>データ!EA116&amp;データ!EB116&amp;データ!EC116&amp;データ!GG116</f>
        <v/>
      </c>
      <c r="M141" s="60">
        <f>データ!PN116</f>
        <v>0</v>
      </c>
      <c r="N141" s="60">
        <f>データ!PO116</f>
        <v>0</v>
      </c>
      <c r="O141" s="60">
        <f>データ!PP116</f>
        <v>0</v>
      </c>
      <c r="P141" s="60">
        <f>データ!PQ116</f>
        <v>0</v>
      </c>
      <c r="Q141" s="58">
        <f>データ!PX116</f>
        <v>0</v>
      </c>
      <c r="R141" s="58" t="str">
        <f>IF(データ!OC116="","不問",データ!OC116&amp;"以上")</f>
        <v>不問</v>
      </c>
      <c r="S141" s="52">
        <f>データ!OX116</f>
        <v>0</v>
      </c>
      <c r="T141" s="54">
        <f>データ!NW116</f>
        <v>0</v>
      </c>
      <c r="U141" s="37" t="str">
        <f t="shared" si="4"/>
        <v/>
      </c>
      <c r="V141" s="46" t="str">
        <f>データ!GB116&amp;データ!GC116</f>
        <v/>
      </c>
      <c r="W141" s="6" t="str">
        <f t="shared" si="5"/>
        <v/>
      </c>
    </row>
    <row r="142" spans="2:23" ht="180" customHeight="1" x14ac:dyDescent="0.15">
      <c r="B142" s="51">
        <v>117</v>
      </c>
      <c r="C142" s="59">
        <f>データ!A117</f>
        <v>0</v>
      </c>
      <c r="D142" s="53" t="str">
        <f>IF(OR(データ!BZ117="Y66",データ!CA117="Y66",データ!CB117="Y66",データ!CC117="Y66"),"○","")</f>
        <v/>
      </c>
      <c r="E142" s="52">
        <f>データ!H117</f>
        <v>0</v>
      </c>
      <c r="F142" s="52">
        <f>データ!CP117</f>
        <v>0</v>
      </c>
      <c r="G142" s="52">
        <f>データ!DT117</f>
        <v>0</v>
      </c>
      <c r="H142" s="52" t="str">
        <f>CLEAN(データ!EG117)</f>
        <v/>
      </c>
      <c r="I142" s="54">
        <f>データ!LF117</f>
        <v>0</v>
      </c>
      <c r="J142" s="55">
        <f>データ!NZ117</f>
        <v>0</v>
      </c>
      <c r="K142" s="55" t="str">
        <f t="shared" si="3"/>
        <v>不問</v>
      </c>
      <c r="L142" s="56" t="str">
        <f>データ!EA117&amp;データ!EB117&amp;データ!EC117&amp;データ!GG117</f>
        <v/>
      </c>
      <c r="M142" s="60">
        <f>データ!PN117</f>
        <v>0</v>
      </c>
      <c r="N142" s="60">
        <f>データ!PO117</f>
        <v>0</v>
      </c>
      <c r="O142" s="60">
        <f>データ!PP117</f>
        <v>0</v>
      </c>
      <c r="P142" s="60">
        <f>データ!PQ117</f>
        <v>0</v>
      </c>
      <c r="Q142" s="58">
        <f>データ!PX117</f>
        <v>0</v>
      </c>
      <c r="R142" s="58" t="str">
        <f>IF(データ!OC117="","不問",データ!OC117&amp;"以上")</f>
        <v>不問</v>
      </c>
      <c r="S142" s="52">
        <f>データ!OX117</f>
        <v>0</v>
      </c>
      <c r="T142" s="54">
        <f>データ!NW117</f>
        <v>0</v>
      </c>
      <c r="U142" s="37" t="str">
        <f t="shared" si="4"/>
        <v/>
      </c>
      <c r="V142" s="46" t="str">
        <f>データ!GB117&amp;データ!GC117</f>
        <v/>
      </c>
      <c r="W142" s="6" t="str">
        <f t="shared" si="5"/>
        <v/>
      </c>
    </row>
    <row r="143" spans="2:23" ht="180" customHeight="1" x14ac:dyDescent="0.15">
      <c r="B143" s="51">
        <v>118</v>
      </c>
      <c r="C143" s="59">
        <f>データ!A118</f>
        <v>0</v>
      </c>
      <c r="D143" s="53" t="str">
        <f>IF(OR(データ!BZ118="Y66",データ!CA118="Y66",データ!CB118="Y66",データ!CC118="Y66"),"○","")</f>
        <v/>
      </c>
      <c r="E143" s="52">
        <f>データ!H118</f>
        <v>0</v>
      </c>
      <c r="F143" s="52">
        <f>データ!CP118</f>
        <v>0</v>
      </c>
      <c r="G143" s="52">
        <f>データ!DT118</f>
        <v>0</v>
      </c>
      <c r="H143" s="52" t="str">
        <f>CLEAN(データ!EG118)</f>
        <v/>
      </c>
      <c r="I143" s="54">
        <f>データ!LF118</f>
        <v>0</v>
      </c>
      <c r="J143" s="55">
        <f>データ!NZ118</f>
        <v>0</v>
      </c>
      <c r="K143" s="55" t="str">
        <f t="shared" si="3"/>
        <v>不問</v>
      </c>
      <c r="L143" s="56" t="str">
        <f>データ!EA118&amp;データ!EB118&amp;データ!EC118&amp;データ!GG118</f>
        <v/>
      </c>
      <c r="M143" s="60">
        <f>データ!PN118</f>
        <v>0</v>
      </c>
      <c r="N143" s="60">
        <f>データ!PO118</f>
        <v>0</v>
      </c>
      <c r="O143" s="60">
        <f>データ!PP118</f>
        <v>0</v>
      </c>
      <c r="P143" s="60">
        <f>データ!PQ118</f>
        <v>0</v>
      </c>
      <c r="Q143" s="58">
        <f>データ!PX118</f>
        <v>0</v>
      </c>
      <c r="R143" s="58" t="str">
        <f>IF(データ!OC118="","不問",データ!OC118&amp;"以上")</f>
        <v>不問</v>
      </c>
      <c r="S143" s="52">
        <f>データ!OX118</f>
        <v>0</v>
      </c>
      <c r="T143" s="54">
        <f>データ!NW118</f>
        <v>0</v>
      </c>
      <c r="U143" s="37" t="str">
        <f t="shared" si="4"/>
        <v/>
      </c>
      <c r="V143" s="46" t="str">
        <f>データ!GB118&amp;データ!GC118</f>
        <v/>
      </c>
      <c r="W143" s="6" t="str">
        <f t="shared" si="5"/>
        <v/>
      </c>
    </row>
    <row r="144" spans="2:23" ht="180" customHeight="1" x14ac:dyDescent="0.15">
      <c r="B144" s="51">
        <v>119</v>
      </c>
      <c r="C144" s="59">
        <f>データ!A119</f>
        <v>0</v>
      </c>
      <c r="D144" s="53" t="str">
        <f>IF(OR(データ!BZ119="Y66",データ!CA119="Y66",データ!CB119="Y66",データ!CC119="Y66"),"○","")</f>
        <v/>
      </c>
      <c r="E144" s="52">
        <f>データ!H119</f>
        <v>0</v>
      </c>
      <c r="F144" s="52">
        <f>データ!CP119</f>
        <v>0</v>
      </c>
      <c r="G144" s="52">
        <f>データ!DT119</f>
        <v>0</v>
      </c>
      <c r="H144" s="52" t="str">
        <f>CLEAN(データ!EG119)</f>
        <v/>
      </c>
      <c r="I144" s="54">
        <f>データ!LF119</f>
        <v>0</v>
      </c>
      <c r="J144" s="55">
        <f>データ!NZ119</f>
        <v>0</v>
      </c>
      <c r="K144" s="55" t="str">
        <f t="shared" si="3"/>
        <v>不問</v>
      </c>
      <c r="L144" s="56" t="str">
        <f>データ!EA119&amp;データ!EB119&amp;データ!EC119&amp;データ!GG119</f>
        <v/>
      </c>
      <c r="M144" s="60">
        <f>データ!PN119</f>
        <v>0</v>
      </c>
      <c r="N144" s="60">
        <f>データ!PO119</f>
        <v>0</v>
      </c>
      <c r="O144" s="60">
        <f>データ!PP119</f>
        <v>0</v>
      </c>
      <c r="P144" s="60">
        <f>データ!PQ119</f>
        <v>0</v>
      </c>
      <c r="Q144" s="58">
        <f>データ!PX119</f>
        <v>0</v>
      </c>
      <c r="R144" s="58" t="str">
        <f>IF(データ!OC119="","不問",データ!OC119&amp;"以上")</f>
        <v>不問</v>
      </c>
      <c r="S144" s="52">
        <f>データ!OX119</f>
        <v>0</v>
      </c>
      <c r="T144" s="54">
        <f>データ!NW119</f>
        <v>0</v>
      </c>
      <c r="U144" s="37" t="str">
        <f t="shared" si="4"/>
        <v/>
      </c>
      <c r="V144" s="46" t="str">
        <f>データ!GB119&amp;データ!GC119</f>
        <v/>
      </c>
      <c r="W144" s="6" t="str">
        <f t="shared" si="5"/>
        <v/>
      </c>
    </row>
    <row r="145" spans="2:23" ht="180" customHeight="1" x14ac:dyDescent="0.15">
      <c r="B145" s="51">
        <v>120</v>
      </c>
      <c r="C145" s="59">
        <f>データ!A120</f>
        <v>0</v>
      </c>
      <c r="D145" s="53" t="str">
        <f>IF(OR(データ!BZ120="Y66",データ!CA120="Y66",データ!CB120="Y66",データ!CC120="Y66"),"○","")</f>
        <v/>
      </c>
      <c r="E145" s="52">
        <f>データ!H120</f>
        <v>0</v>
      </c>
      <c r="F145" s="52">
        <f>データ!CP120</f>
        <v>0</v>
      </c>
      <c r="G145" s="52">
        <f>データ!DT120</f>
        <v>0</v>
      </c>
      <c r="H145" s="52" t="str">
        <f>CLEAN(データ!EG120)</f>
        <v/>
      </c>
      <c r="I145" s="54">
        <f>データ!LF120</f>
        <v>0</v>
      </c>
      <c r="J145" s="55">
        <f>データ!NZ120</f>
        <v>0</v>
      </c>
      <c r="K145" s="55" t="str">
        <f t="shared" si="3"/>
        <v>不問</v>
      </c>
      <c r="L145" s="56" t="str">
        <f>データ!EA120&amp;データ!EB120&amp;データ!EC120&amp;データ!GG120</f>
        <v/>
      </c>
      <c r="M145" s="60">
        <f>データ!PN120</f>
        <v>0</v>
      </c>
      <c r="N145" s="60">
        <f>データ!PO120</f>
        <v>0</v>
      </c>
      <c r="O145" s="60">
        <f>データ!PP120</f>
        <v>0</v>
      </c>
      <c r="P145" s="60">
        <f>データ!PQ120</f>
        <v>0</v>
      </c>
      <c r="Q145" s="58">
        <f>データ!PX120</f>
        <v>0</v>
      </c>
      <c r="R145" s="58" t="str">
        <f>IF(データ!OC120="","不問",データ!OC120&amp;"以上")</f>
        <v>不問</v>
      </c>
      <c r="S145" s="52">
        <f>データ!OX120</f>
        <v>0</v>
      </c>
      <c r="T145" s="54">
        <f>データ!NW120</f>
        <v>0</v>
      </c>
      <c r="U145" s="37" t="str">
        <f t="shared" si="4"/>
        <v/>
      </c>
      <c r="V145" s="46" t="str">
        <f>データ!GB120&amp;データ!GC120</f>
        <v/>
      </c>
      <c r="W145" s="6" t="str">
        <f t="shared" si="5"/>
        <v/>
      </c>
    </row>
    <row r="146" spans="2:23" ht="180" customHeight="1" x14ac:dyDescent="0.15">
      <c r="B146" s="51">
        <v>121</v>
      </c>
      <c r="C146" s="59">
        <f>データ!A121</f>
        <v>0</v>
      </c>
      <c r="D146" s="53" t="str">
        <f>IF(OR(データ!BZ121="Y66",データ!CA121="Y66",データ!CB121="Y66",データ!CC121="Y66"),"○","")</f>
        <v/>
      </c>
      <c r="E146" s="52">
        <f>データ!H121</f>
        <v>0</v>
      </c>
      <c r="F146" s="52">
        <f>データ!CP121</f>
        <v>0</v>
      </c>
      <c r="G146" s="52">
        <f>データ!DT121</f>
        <v>0</v>
      </c>
      <c r="H146" s="52" t="str">
        <f>CLEAN(データ!EG121)</f>
        <v/>
      </c>
      <c r="I146" s="54">
        <f>データ!LF121</f>
        <v>0</v>
      </c>
      <c r="J146" s="55">
        <f>データ!NZ121</f>
        <v>0</v>
      </c>
      <c r="K146" s="55" t="str">
        <f t="shared" si="3"/>
        <v>不問</v>
      </c>
      <c r="L146" s="56" t="str">
        <f>データ!EA121&amp;データ!EB121&amp;データ!EC121&amp;データ!GG121</f>
        <v/>
      </c>
      <c r="M146" s="60">
        <f>データ!PN121</f>
        <v>0</v>
      </c>
      <c r="N146" s="60">
        <f>データ!PO121</f>
        <v>0</v>
      </c>
      <c r="O146" s="60">
        <f>データ!PP121</f>
        <v>0</v>
      </c>
      <c r="P146" s="60">
        <f>データ!PQ121</f>
        <v>0</v>
      </c>
      <c r="Q146" s="58">
        <f>データ!PX121</f>
        <v>0</v>
      </c>
      <c r="R146" s="58" t="str">
        <f>IF(データ!OC121="","不問",データ!OC121&amp;"以上")</f>
        <v>不問</v>
      </c>
      <c r="S146" s="52">
        <f>データ!OX121</f>
        <v>0</v>
      </c>
      <c r="T146" s="54">
        <f>データ!NW121</f>
        <v>0</v>
      </c>
      <c r="U146" s="37" t="str">
        <f t="shared" si="4"/>
        <v/>
      </c>
      <c r="V146" s="46" t="str">
        <f>データ!GB121&amp;データ!GC121</f>
        <v/>
      </c>
      <c r="W146" s="6" t="str">
        <f t="shared" si="5"/>
        <v/>
      </c>
    </row>
    <row r="147" spans="2:23" ht="180" customHeight="1" x14ac:dyDescent="0.15">
      <c r="B147" s="51">
        <v>122</v>
      </c>
      <c r="C147" s="59">
        <f>データ!A122</f>
        <v>0</v>
      </c>
      <c r="D147" s="53" t="str">
        <f>IF(OR(データ!BZ122="Y66",データ!CA122="Y66",データ!CB122="Y66",データ!CC122="Y66"),"○","")</f>
        <v/>
      </c>
      <c r="E147" s="52">
        <f>データ!H122</f>
        <v>0</v>
      </c>
      <c r="F147" s="52">
        <f>データ!CP122</f>
        <v>0</v>
      </c>
      <c r="G147" s="52">
        <f>データ!DT122</f>
        <v>0</v>
      </c>
      <c r="H147" s="52" t="str">
        <f>CLEAN(データ!EG122)</f>
        <v/>
      </c>
      <c r="I147" s="54">
        <f>データ!LF122</f>
        <v>0</v>
      </c>
      <c r="J147" s="55">
        <f>データ!NZ122</f>
        <v>0</v>
      </c>
      <c r="K147" s="55" t="str">
        <f t="shared" si="3"/>
        <v>不問</v>
      </c>
      <c r="L147" s="56" t="str">
        <f>データ!EA122&amp;データ!EB122&amp;データ!EC122&amp;データ!GG122</f>
        <v/>
      </c>
      <c r="M147" s="60">
        <f>データ!PN122</f>
        <v>0</v>
      </c>
      <c r="N147" s="60">
        <f>データ!PO122</f>
        <v>0</v>
      </c>
      <c r="O147" s="60">
        <f>データ!PP122</f>
        <v>0</v>
      </c>
      <c r="P147" s="60">
        <f>データ!PQ122</f>
        <v>0</v>
      </c>
      <c r="Q147" s="58">
        <f>データ!PX122</f>
        <v>0</v>
      </c>
      <c r="R147" s="58" t="str">
        <f>IF(データ!OC122="","不問",データ!OC122&amp;"以上")</f>
        <v>不問</v>
      </c>
      <c r="S147" s="52">
        <f>データ!OX122</f>
        <v>0</v>
      </c>
      <c r="T147" s="54">
        <f>データ!NW122</f>
        <v>0</v>
      </c>
      <c r="U147" s="37" t="str">
        <f t="shared" si="4"/>
        <v/>
      </c>
      <c r="V147" s="46" t="str">
        <f>データ!GB122&amp;データ!GC122</f>
        <v/>
      </c>
      <c r="W147" s="6" t="str">
        <f t="shared" si="5"/>
        <v/>
      </c>
    </row>
    <row r="148" spans="2:23" ht="180" customHeight="1" x14ac:dyDescent="0.15">
      <c r="B148" s="51">
        <v>123</v>
      </c>
      <c r="C148" s="59">
        <f>データ!A123</f>
        <v>0</v>
      </c>
      <c r="D148" s="53" t="str">
        <f>IF(OR(データ!BZ123="Y66",データ!CA123="Y66",データ!CB123="Y66",データ!CC123="Y66"),"○","")</f>
        <v/>
      </c>
      <c r="E148" s="52">
        <f>データ!H123</f>
        <v>0</v>
      </c>
      <c r="F148" s="52">
        <f>データ!CP123</f>
        <v>0</v>
      </c>
      <c r="G148" s="52">
        <f>データ!DT123</f>
        <v>0</v>
      </c>
      <c r="H148" s="52" t="str">
        <f>CLEAN(データ!EG123)</f>
        <v/>
      </c>
      <c r="I148" s="54">
        <f>データ!LF123</f>
        <v>0</v>
      </c>
      <c r="J148" s="55">
        <f>データ!NZ123</f>
        <v>0</v>
      </c>
      <c r="K148" s="55" t="str">
        <f t="shared" si="3"/>
        <v>不問</v>
      </c>
      <c r="L148" s="56" t="str">
        <f>データ!EA123&amp;データ!EB123&amp;データ!EC123&amp;データ!GG123</f>
        <v/>
      </c>
      <c r="M148" s="60">
        <f>データ!PN123</f>
        <v>0</v>
      </c>
      <c r="N148" s="60">
        <f>データ!PO123</f>
        <v>0</v>
      </c>
      <c r="O148" s="60">
        <f>データ!PP123</f>
        <v>0</v>
      </c>
      <c r="P148" s="60">
        <f>データ!PQ123</f>
        <v>0</v>
      </c>
      <c r="Q148" s="58">
        <f>データ!PX123</f>
        <v>0</v>
      </c>
      <c r="R148" s="58" t="str">
        <f>IF(データ!OC123="","不問",データ!OC123&amp;"以上")</f>
        <v>不問</v>
      </c>
      <c r="S148" s="52">
        <f>データ!OX123</f>
        <v>0</v>
      </c>
      <c r="T148" s="54">
        <f>データ!NW123</f>
        <v>0</v>
      </c>
      <c r="U148" s="37" t="str">
        <f t="shared" si="4"/>
        <v/>
      </c>
      <c r="V148" s="46" t="str">
        <f>データ!GB123&amp;データ!GC123</f>
        <v/>
      </c>
      <c r="W148" s="6" t="str">
        <f t="shared" si="5"/>
        <v/>
      </c>
    </row>
    <row r="149" spans="2:23" ht="180" customHeight="1" x14ac:dyDescent="0.15">
      <c r="B149" s="51">
        <v>124</v>
      </c>
      <c r="C149" s="59">
        <f>データ!A124</f>
        <v>0</v>
      </c>
      <c r="D149" s="53" t="str">
        <f>IF(OR(データ!BZ124="Y66",データ!CA124="Y66",データ!CB124="Y66",データ!CC124="Y66"),"○","")</f>
        <v/>
      </c>
      <c r="E149" s="52">
        <f>データ!H124</f>
        <v>0</v>
      </c>
      <c r="F149" s="52">
        <f>データ!CP124</f>
        <v>0</v>
      </c>
      <c r="G149" s="52">
        <f>データ!DT124</f>
        <v>0</v>
      </c>
      <c r="H149" s="52" t="str">
        <f>CLEAN(データ!EG124)</f>
        <v/>
      </c>
      <c r="I149" s="54">
        <f>データ!LF124</f>
        <v>0</v>
      </c>
      <c r="J149" s="55">
        <f>データ!NZ124</f>
        <v>0</v>
      </c>
      <c r="K149" s="55" t="str">
        <f t="shared" si="3"/>
        <v>不問</v>
      </c>
      <c r="L149" s="56" t="str">
        <f>データ!EA124&amp;データ!EB124&amp;データ!EC124&amp;データ!GG124</f>
        <v/>
      </c>
      <c r="M149" s="60">
        <f>データ!PN124</f>
        <v>0</v>
      </c>
      <c r="N149" s="60">
        <f>データ!PO124</f>
        <v>0</v>
      </c>
      <c r="O149" s="60">
        <f>データ!PP124</f>
        <v>0</v>
      </c>
      <c r="P149" s="60">
        <f>データ!PQ124</f>
        <v>0</v>
      </c>
      <c r="Q149" s="58">
        <f>データ!PX124</f>
        <v>0</v>
      </c>
      <c r="R149" s="58" t="str">
        <f>IF(データ!OC124="","不問",データ!OC124&amp;"以上")</f>
        <v>不問</v>
      </c>
      <c r="S149" s="52">
        <f>データ!OX124</f>
        <v>0</v>
      </c>
      <c r="T149" s="54">
        <f>データ!NW124</f>
        <v>0</v>
      </c>
      <c r="U149" s="37" t="str">
        <f t="shared" si="4"/>
        <v/>
      </c>
      <c r="V149" s="46" t="str">
        <f>データ!GB124&amp;データ!GC124</f>
        <v/>
      </c>
      <c r="W149" s="6" t="str">
        <f t="shared" si="5"/>
        <v/>
      </c>
    </row>
    <row r="150" spans="2:23" ht="180" customHeight="1" x14ac:dyDescent="0.15">
      <c r="B150" s="51">
        <v>125</v>
      </c>
      <c r="C150" s="59">
        <f>データ!A125</f>
        <v>0</v>
      </c>
      <c r="D150" s="53" t="str">
        <f>IF(OR(データ!BZ125="Y66",データ!CA125="Y66",データ!CB125="Y66",データ!CC125="Y66"),"○","")</f>
        <v/>
      </c>
      <c r="E150" s="52">
        <f>データ!H125</f>
        <v>0</v>
      </c>
      <c r="F150" s="52">
        <f>データ!CP125</f>
        <v>0</v>
      </c>
      <c r="G150" s="52">
        <f>データ!DT125</f>
        <v>0</v>
      </c>
      <c r="H150" s="52" t="str">
        <f>CLEAN(データ!EG125)</f>
        <v/>
      </c>
      <c r="I150" s="54">
        <f>データ!LF125</f>
        <v>0</v>
      </c>
      <c r="J150" s="55">
        <f>データ!NZ125</f>
        <v>0</v>
      </c>
      <c r="K150" s="55" t="str">
        <f t="shared" si="3"/>
        <v>不問</v>
      </c>
      <c r="L150" s="56" t="str">
        <f>データ!EA125&amp;データ!EB125&amp;データ!EC125&amp;データ!GG125</f>
        <v/>
      </c>
      <c r="M150" s="60">
        <f>データ!PN125</f>
        <v>0</v>
      </c>
      <c r="N150" s="60">
        <f>データ!PO125</f>
        <v>0</v>
      </c>
      <c r="O150" s="60">
        <f>データ!PP125</f>
        <v>0</v>
      </c>
      <c r="P150" s="60">
        <f>データ!PQ125</f>
        <v>0</v>
      </c>
      <c r="Q150" s="58">
        <f>データ!PX125</f>
        <v>0</v>
      </c>
      <c r="R150" s="58" t="str">
        <f>IF(データ!OC125="","不問",データ!OC125&amp;"以上")</f>
        <v>不問</v>
      </c>
      <c r="S150" s="52">
        <f>データ!OX125</f>
        <v>0</v>
      </c>
      <c r="T150" s="54">
        <f>データ!NW125</f>
        <v>0</v>
      </c>
      <c r="U150" s="37" t="str">
        <f t="shared" si="4"/>
        <v/>
      </c>
      <c r="V150" s="46" t="str">
        <f>データ!GB125&amp;データ!GC125</f>
        <v/>
      </c>
      <c r="W150" s="6" t="str">
        <f t="shared" si="5"/>
        <v/>
      </c>
    </row>
    <row r="151" spans="2:23" ht="180" customHeight="1" x14ac:dyDescent="0.15">
      <c r="B151" s="51">
        <v>126</v>
      </c>
      <c r="C151" s="59">
        <f>データ!A126</f>
        <v>0</v>
      </c>
      <c r="D151" s="53" t="str">
        <f>IF(OR(データ!BZ126="Y66",データ!CA126="Y66",データ!CB126="Y66",データ!CC126="Y66"),"○","")</f>
        <v/>
      </c>
      <c r="E151" s="52">
        <f>データ!H126</f>
        <v>0</v>
      </c>
      <c r="F151" s="52">
        <f>データ!CP126</f>
        <v>0</v>
      </c>
      <c r="G151" s="52">
        <f>データ!DT126</f>
        <v>0</v>
      </c>
      <c r="H151" s="52" t="str">
        <f>CLEAN(データ!EG126)</f>
        <v/>
      </c>
      <c r="I151" s="54">
        <f>データ!LF126</f>
        <v>0</v>
      </c>
      <c r="J151" s="55">
        <f>データ!NZ126</f>
        <v>0</v>
      </c>
      <c r="K151" s="55" t="str">
        <f t="shared" si="3"/>
        <v>不問</v>
      </c>
      <c r="L151" s="56" t="str">
        <f>データ!EA126&amp;データ!EB126&amp;データ!EC126&amp;データ!GG126</f>
        <v/>
      </c>
      <c r="M151" s="57">
        <f>データ!PN126</f>
        <v>0</v>
      </c>
      <c r="N151" s="57">
        <f>データ!PO126</f>
        <v>0</v>
      </c>
      <c r="O151" s="57">
        <f>データ!PP126</f>
        <v>0</v>
      </c>
      <c r="P151" s="57">
        <f>データ!PQ126</f>
        <v>0</v>
      </c>
      <c r="Q151" s="58">
        <f>データ!PX126</f>
        <v>0</v>
      </c>
      <c r="R151" s="58" t="str">
        <f>IF(データ!OC126="","不問",データ!OC126&amp;"以上")</f>
        <v>不問</v>
      </c>
      <c r="S151" s="52">
        <f>データ!OX126</f>
        <v>0</v>
      </c>
      <c r="T151" s="54">
        <f>データ!NW126</f>
        <v>0</v>
      </c>
      <c r="U151" s="37" t="str">
        <f t="shared" si="4"/>
        <v/>
      </c>
      <c r="V151" s="46" t="str">
        <f>データ!GB126&amp;データ!GC126</f>
        <v/>
      </c>
      <c r="W151" s="6" t="str">
        <f t="shared" si="5"/>
        <v/>
      </c>
    </row>
    <row r="152" spans="2:23" ht="180" customHeight="1" x14ac:dyDescent="0.15">
      <c r="B152" s="51">
        <v>127</v>
      </c>
      <c r="C152" s="59">
        <f>データ!A127</f>
        <v>0</v>
      </c>
      <c r="D152" s="53" t="str">
        <f>IF(OR(データ!BZ127="Y66",データ!CA127="Y66",データ!CB127="Y66",データ!CC127="Y66"),"○","")</f>
        <v/>
      </c>
      <c r="E152" s="52">
        <f>データ!H127</f>
        <v>0</v>
      </c>
      <c r="F152" s="52">
        <f>データ!CP127</f>
        <v>0</v>
      </c>
      <c r="G152" s="52">
        <f>データ!DT127</f>
        <v>0</v>
      </c>
      <c r="H152" s="52" t="str">
        <f>CLEAN(データ!EG127)</f>
        <v/>
      </c>
      <c r="I152" s="54">
        <f>データ!LF127</f>
        <v>0</v>
      </c>
      <c r="J152" s="55">
        <f>データ!NZ127</f>
        <v>0</v>
      </c>
      <c r="K152" s="55" t="str">
        <f t="shared" si="3"/>
        <v>不問</v>
      </c>
      <c r="L152" s="56" t="str">
        <f>データ!EA127&amp;データ!EB127&amp;データ!EC127&amp;データ!GG127</f>
        <v/>
      </c>
      <c r="M152" s="57">
        <f>データ!PN127</f>
        <v>0</v>
      </c>
      <c r="N152" s="57">
        <f>データ!PO127</f>
        <v>0</v>
      </c>
      <c r="O152" s="57">
        <f>データ!PP127</f>
        <v>0</v>
      </c>
      <c r="P152" s="57">
        <f>データ!PQ127</f>
        <v>0</v>
      </c>
      <c r="Q152" s="58">
        <f>データ!PX127</f>
        <v>0</v>
      </c>
      <c r="R152" s="58" t="str">
        <f>IF(データ!OC127="","不問",データ!OC127&amp;"以上")</f>
        <v>不問</v>
      </c>
      <c r="S152" s="52">
        <f>データ!OX127</f>
        <v>0</v>
      </c>
      <c r="T152" s="54">
        <f>データ!NW127</f>
        <v>0</v>
      </c>
      <c r="U152" s="37" t="str">
        <f t="shared" si="4"/>
        <v/>
      </c>
      <c r="V152" s="46" t="str">
        <f>データ!GB127&amp;データ!GC127</f>
        <v/>
      </c>
      <c r="W152" s="6" t="str">
        <f t="shared" si="5"/>
        <v/>
      </c>
    </row>
    <row r="153" spans="2:23" ht="180" customHeight="1" x14ac:dyDescent="0.15">
      <c r="B153" s="51">
        <v>128</v>
      </c>
      <c r="C153" s="59">
        <f>データ!A128</f>
        <v>0</v>
      </c>
      <c r="D153" s="53" t="str">
        <f>IF(OR(データ!BZ128="Y66",データ!CA128="Y66",データ!CB128="Y66",データ!CC128="Y66"),"○","")</f>
        <v/>
      </c>
      <c r="E153" s="52">
        <f>データ!H128</f>
        <v>0</v>
      </c>
      <c r="F153" s="52">
        <f>データ!CP128</f>
        <v>0</v>
      </c>
      <c r="G153" s="52">
        <f>データ!DT128</f>
        <v>0</v>
      </c>
      <c r="H153" s="52" t="str">
        <f>CLEAN(データ!EG128)</f>
        <v/>
      </c>
      <c r="I153" s="54">
        <f>データ!LF128</f>
        <v>0</v>
      </c>
      <c r="J153" s="55">
        <f>データ!NZ128</f>
        <v>0</v>
      </c>
      <c r="K153" s="55" t="str">
        <f t="shared" si="3"/>
        <v>不問</v>
      </c>
      <c r="L153" s="56" t="str">
        <f>データ!EA128&amp;データ!EB128&amp;データ!EC128&amp;データ!GG128</f>
        <v/>
      </c>
      <c r="M153" s="57">
        <f>データ!PN128</f>
        <v>0</v>
      </c>
      <c r="N153" s="57">
        <f>データ!PO128</f>
        <v>0</v>
      </c>
      <c r="O153" s="57">
        <f>データ!PP128</f>
        <v>0</v>
      </c>
      <c r="P153" s="57">
        <f>データ!PQ128</f>
        <v>0</v>
      </c>
      <c r="Q153" s="58">
        <f>データ!PX128</f>
        <v>0</v>
      </c>
      <c r="R153" s="58" t="str">
        <f>IF(データ!OC128="","不問",データ!OC128&amp;"以上")</f>
        <v>不問</v>
      </c>
      <c r="S153" s="52">
        <f>データ!OX128</f>
        <v>0</v>
      </c>
      <c r="T153" s="54">
        <f>データ!NW128</f>
        <v>0</v>
      </c>
      <c r="U153" s="37" t="str">
        <f t="shared" si="4"/>
        <v/>
      </c>
      <c r="V153" s="46" t="str">
        <f>データ!GB128&amp;データ!GC128</f>
        <v/>
      </c>
      <c r="W153" s="6" t="str">
        <f t="shared" si="5"/>
        <v/>
      </c>
    </row>
    <row r="154" spans="2:23" ht="180" customHeight="1" x14ac:dyDescent="0.15">
      <c r="B154" s="51">
        <v>129</v>
      </c>
      <c r="C154" s="59">
        <f>データ!A129</f>
        <v>0</v>
      </c>
      <c r="D154" s="53" t="str">
        <f>IF(OR(データ!BZ129="Y66",データ!CA129="Y66",データ!CB129="Y66",データ!CC129="Y66"),"○","")</f>
        <v/>
      </c>
      <c r="E154" s="52">
        <f>データ!H129</f>
        <v>0</v>
      </c>
      <c r="F154" s="52">
        <f>データ!CP129</f>
        <v>0</v>
      </c>
      <c r="G154" s="52">
        <f>データ!DT129</f>
        <v>0</v>
      </c>
      <c r="H154" s="52" t="str">
        <f>CLEAN(データ!EG129)</f>
        <v/>
      </c>
      <c r="I154" s="54">
        <f>データ!LF129</f>
        <v>0</v>
      </c>
      <c r="J154" s="55">
        <f>データ!NZ129</f>
        <v>0</v>
      </c>
      <c r="K154" s="55" t="str">
        <f t="shared" si="3"/>
        <v>不問</v>
      </c>
      <c r="L154" s="56" t="str">
        <f>データ!EA129&amp;データ!EB129&amp;データ!EC129&amp;データ!GG129</f>
        <v/>
      </c>
      <c r="M154" s="57">
        <f>データ!PN129</f>
        <v>0</v>
      </c>
      <c r="N154" s="57">
        <f>データ!PO129</f>
        <v>0</v>
      </c>
      <c r="O154" s="57">
        <f>データ!PP129</f>
        <v>0</v>
      </c>
      <c r="P154" s="57">
        <f>データ!PQ129</f>
        <v>0</v>
      </c>
      <c r="Q154" s="58">
        <f>データ!PX129</f>
        <v>0</v>
      </c>
      <c r="R154" s="58" t="str">
        <f>IF(データ!OC129="","不問",データ!OC129&amp;"以上")</f>
        <v>不問</v>
      </c>
      <c r="S154" s="52">
        <f>データ!OX129</f>
        <v>0</v>
      </c>
      <c r="T154" s="54">
        <f>データ!NW129</f>
        <v>0</v>
      </c>
      <c r="U154" s="37" t="str">
        <f t="shared" si="4"/>
        <v/>
      </c>
      <c r="V154" s="46" t="str">
        <f>データ!GB129&amp;データ!GC129</f>
        <v/>
      </c>
      <c r="W154" s="6" t="str">
        <f t="shared" si="5"/>
        <v/>
      </c>
    </row>
    <row r="155" spans="2:23" ht="180" customHeight="1" x14ac:dyDescent="0.15">
      <c r="B155" s="51">
        <v>130</v>
      </c>
      <c r="C155" s="59">
        <f>データ!A130</f>
        <v>0</v>
      </c>
      <c r="D155" s="53" t="str">
        <f>IF(OR(データ!BZ130="Y66",データ!CA130="Y66",データ!CB130="Y66",データ!CC130="Y66"),"○","")</f>
        <v/>
      </c>
      <c r="E155" s="52">
        <f>データ!H130</f>
        <v>0</v>
      </c>
      <c r="F155" s="52">
        <f>データ!CP130</f>
        <v>0</v>
      </c>
      <c r="G155" s="52">
        <f>データ!DT130</f>
        <v>0</v>
      </c>
      <c r="H155" s="52" t="str">
        <f>CLEAN(データ!EG130)</f>
        <v/>
      </c>
      <c r="I155" s="54">
        <f>データ!LF130</f>
        <v>0</v>
      </c>
      <c r="J155" s="55">
        <f>データ!NZ130</f>
        <v>0</v>
      </c>
      <c r="K155" s="55" t="str">
        <f t="shared" ref="K155:K218" si="6">IF(ISNA(W155),"不問",IF(W155="","不問",W155))</f>
        <v>不問</v>
      </c>
      <c r="L155" s="56" t="str">
        <f>データ!EA130&amp;データ!EB130&amp;データ!EC130&amp;データ!GG130</f>
        <v/>
      </c>
      <c r="M155" s="57">
        <f>データ!PN130</f>
        <v>0</v>
      </c>
      <c r="N155" s="57">
        <f>データ!PO130</f>
        <v>0</v>
      </c>
      <c r="O155" s="57">
        <f>データ!PP130</f>
        <v>0</v>
      </c>
      <c r="P155" s="57">
        <f>データ!PQ130</f>
        <v>0</v>
      </c>
      <c r="Q155" s="58">
        <f>データ!PX130</f>
        <v>0</v>
      </c>
      <c r="R155" s="58" t="str">
        <f>IF(データ!OC130="","不問",データ!OC130&amp;"以上")</f>
        <v>不問</v>
      </c>
      <c r="S155" s="52">
        <f>データ!OX130</f>
        <v>0</v>
      </c>
      <c r="T155" s="54">
        <f>データ!NW130</f>
        <v>0</v>
      </c>
      <c r="U155" s="37" t="str">
        <f t="shared" ref="U155:U218" si="7">IF(S155=0,"",FIND("円",S155,1))</f>
        <v/>
      </c>
      <c r="V155" s="46" t="str">
        <f>データ!GB130&amp;データ!GC130</f>
        <v/>
      </c>
      <c r="W155" s="6" t="str">
        <f t="shared" ref="W155:W218" si="8">IF(V155="","",VLOOKUP(V155,$V$12:$X$14,2,FALSE))</f>
        <v/>
      </c>
    </row>
    <row r="156" spans="2:23" ht="180" customHeight="1" x14ac:dyDescent="0.15">
      <c r="B156" s="32">
        <v>131</v>
      </c>
      <c r="C156" s="59">
        <f>データ!A131</f>
        <v>0</v>
      </c>
      <c r="D156" s="43" t="str">
        <f>IF(OR(データ!BZ131="Y66",データ!CA131="Y66",データ!CB131="Y66",データ!CC131="Y66"),"○","")</f>
        <v/>
      </c>
      <c r="E156" s="10">
        <f>データ!H131</f>
        <v>0</v>
      </c>
      <c r="F156" s="10">
        <f>データ!CP131</f>
        <v>0</v>
      </c>
      <c r="G156" s="10">
        <f>データ!DT131</f>
        <v>0</v>
      </c>
      <c r="H156" s="31" t="str">
        <f>CLEAN(データ!EG131)</f>
        <v/>
      </c>
      <c r="I156" s="11">
        <f>データ!LF131</f>
        <v>0</v>
      </c>
      <c r="J156" s="25">
        <f>データ!NZ131</f>
        <v>0</v>
      </c>
      <c r="K156" s="25" t="str">
        <f t="shared" si="6"/>
        <v>不問</v>
      </c>
      <c r="L156" s="42" t="str">
        <f>データ!EA131&amp;データ!EB131&amp;データ!EC131&amp;データ!GG131</f>
        <v/>
      </c>
      <c r="M156" s="28">
        <f>データ!PN131</f>
        <v>0</v>
      </c>
      <c r="N156" s="28">
        <f>データ!PO131</f>
        <v>0</v>
      </c>
      <c r="O156" s="28">
        <f>データ!PP131</f>
        <v>0</v>
      </c>
      <c r="P156" s="28">
        <f>データ!PQ131</f>
        <v>0</v>
      </c>
      <c r="Q156" s="26">
        <f>データ!PX131</f>
        <v>0</v>
      </c>
      <c r="R156" s="27" t="str">
        <f>IF(データ!OC131="","不問",データ!OC131&amp;"以上")</f>
        <v>不問</v>
      </c>
      <c r="S156" s="9">
        <f>データ!OX131</f>
        <v>0</v>
      </c>
      <c r="T156" s="11">
        <f>データ!NW131</f>
        <v>0</v>
      </c>
      <c r="U156" s="37" t="str">
        <f t="shared" si="7"/>
        <v/>
      </c>
      <c r="V156" s="46" t="str">
        <f>データ!GB131&amp;データ!GC131</f>
        <v/>
      </c>
      <c r="W156" s="6" t="str">
        <f t="shared" si="8"/>
        <v/>
      </c>
    </row>
    <row r="157" spans="2:23" ht="180" customHeight="1" x14ac:dyDescent="0.15">
      <c r="B157" s="32">
        <v>132</v>
      </c>
      <c r="C157" s="59">
        <f>データ!A132</f>
        <v>0</v>
      </c>
      <c r="D157" s="43" t="str">
        <f>IF(OR(データ!BZ132="Y66",データ!CA132="Y66",データ!CB132="Y66",データ!CC132="Y66"),"○","")</f>
        <v/>
      </c>
      <c r="E157" s="10">
        <f>データ!H132</f>
        <v>0</v>
      </c>
      <c r="F157" s="10">
        <f>データ!CP132</f>
        <v>0</v>
      </c>
      <c r="G157" s="10">
        <f>データ!DT132</f>
        <v>0</v>
      </c>
      <c r="H157" s="31" t="str">
        <f>CLEAN(データ!EG132)</f>
        <v/>
      </c>
      <c r="I157" s="11">
        <f>データ!LF132</f>
        <v>0</v>
      </c>
      <c r="J157" s="25">
        <f>データ!NZ132</f>
        <v>0</v>
      </c>
      <c r="K157" s="25" t="str">
        <f t="shared" si="6"/>
        <v>不問</v>
      </c>
      <c r="L157" s="42" t="str">
        <f>データ!EA132&amp;データ!EB132&amp;データ!EC132&amp;データ!GG132</f>
        <v/>
      </c>
      <c r="M157" s="28">
        <f>データ!PN132</f>
        <v>0</v>
      </c>
      <c r="N157" s="28">
        <f>データ!PO132</f>
        <v>0</v>
      </c>
      <c r="O157" s="28">
        <f>データ!PP132</f>
        <v>0</v>
      </c>
      <c r="P157" s="28">
        <f>データ!PQ132</f>
        <v>0</v>
      </c>
      <c r="Q157" s="26">
        <f>データ!PX132</f>
        <v>0</v>
      </c>
      <c r="R157" s="27" t="str">
        <f>IF(データ!OC132="","不問",データ!OC132&amp;"以上")</f>
        <v>不問</v>
      </c>
      <c r="S157" s="9">
        <f>データ!OX132</f>
        <v>0</v>
      </c>
      <c r="T157" s="11">
        <f>データ!NW132</f>
        <v>0</v>
      </c>
      <c r="U157" s="37" t="str">
        <f t="shared" si="7"/>
        <v/>
      </c>
      <c r="V157" s="46" t="str">
        <f>データ!GB132&amp;データ!GC132</f>
        <v/>
      </c>
      <c r="W157" s="6" t="str">
        <f t="shared" si="8"/>
        <v/>
      </c>
    </row>
    <row r="158" spans="2:23" ht="180" customHeight="1" x14ac:dyDescent="0.15">
      <c r="B158" s="32">
        <v>133</v>
      </c>
      <c r="C158" s="59">
        <f>データ!A133</f>
        <v>0</v>
      </c>
      <c r="D158" s="43" t="str">
        <f>IF(OR(データ!BZ133="Y66",データ!CA133="Y66",データ!CB133="Y66",データ!CC133="Y66"),"○","")</f>
        <v/>
      </c>
      <c r="E158" s="10">
        <f>データ!H133</f>
        <v>0</v>
      </c>
      <c r="F158" s="10">
        <f>データ!CP133</f>
        <v>0</v>
      </c>
      <c r="G158" s="10">
        <f>データ!DT133</f>
        <v>0</v>
      </c>
      <c r="H158" s="31" t="str">
        <f>CLEAN(データ!EG133)</f>
        <v/>
      </c>
      <c r="I158" s="11">
        <f>データ!LF133</f>
        <v>0</v>
      </c>
      <c r="J158" s="25">
        <f>データ!NZ133</f>
        <v>0</v>
      </c>
      <c r="K158" s="25" t="str">
        <f t="shared" si="6"/>
        <v>不問</v>
      </c>
      <c r="L158" s="42" t="str">
        <f>データ!EA133&amp;データ!EB133&amp;データ!EC133&amp;データ!GG133</f>
        <v/>
      </c>
      <c r="M158" s="28">
        <f>データ!PN133</f>
        <v>0</v>
      </c>
      <c r="N158" s="28">
        <f>データ!PO133</f>
        <v>0</v>
      </c>
      <c r="O158" s="28">
        <f>データ!PP133</f>
        <v>0</v>
      </c>
      <c r="P158" s="28">
        <f>データ!PQ133</f>
        <v>0</v>
      </c>
      <c r="Q158" s="26">
        <f>データ!PX133</f>
        <v>0</v>
      </c>
      <c r="R158" s="27" t="str">
        <f>IF(データ!OC133="","不問",データ!OC133&amp;"以上")</f>
        <v>不問</v>
      </c>
      <c r="S158" s="9">
        <f>データ!OX133</f>
        <v>0</v>
      </c>
      <c r="T158" s="11">
        <f>データ!NW133</f>
        <v>0</v>
      </c>
      <c r="U158" s="37" t="str">
        <f t="shared" si="7"/>
        <v/>
      </c>
      <c r="V158" s="46" t="str">
        <f>データ!GB133&amp;データ!GC133</f>
        <v/>
      </c>
      <c r="W158" s="6" t="str">
        <f t="shared" si="8"/>
        <v/>
      </c>
    </row>
    <row r="159" spans="2:23" ht="180" customHeight="1" x14ac:dyDescent="0.15">
      <c r="B159" s="32">
        <v>134</v>
      </c>
      <c r="C159" s="59">
        <f>データ!A134</f>
        <v>0</v>
      </c>
      <c r="D159" s="43" t="str">
        <f>IF(OR(データ!BZ134="Y66",データ!CA134="Y66",データ!CB134="Y66",データ!CC134="Y66"),"○","")</f>
        <v/>
      </c>
      <c r="E159" s="10">
        <f>データ!H134</f>
        <v>0</v>
      </c>
      <c r="F159" s="10">
        <f>データ!CP134</f>
        <v>0</v>
      </c>
      <c r="G159" s="10">
        <f>データ!DT134</f>
        <v>0</v>
      </c>
      <c r="H159" s="31" t="str">
        <f>CLEAN(データ!EG134)</f>
        <v/>
      </c>
      <c r="I159" s="11">
        <f>データ!LF134</f>
        <v>0</v>
      </c>
      <c r="J159" s="25">
        <f>データ!NZ134</f>
        <v>0</v>
      </c>
      <c r="K159" s="25" t="str">
        <f t="shared" si="6"/>
        <v>不問</v>
      </c>
      <c r="L159" s="42" t="str">
        <f>データ!EA134&amp;データ!EB134&amp;データ!EC134&amp;データ!GG134</f>
        <v/>
      </c>
      <c r="M159" s="28">
        <f>データ!PN134</f>
        <v>0</v>
      </c>
      <c r="N159" s="28">
        <f>データ!PO134</f>
        <v>0</v>
      </c>
      <c r="O159" s="28">
        <f>データ!PP134</f>
        <v>0</v>
      </c>
      <c r="P159" s="28">
        <f>データ!PQ134</f>
        <v>0</v>
      </c>
      <c r="Q159" s="26">
        <f>データ!PX134</f>
        <v>0</v>
      </c>
      <c r="R159" s="27" t="str">
        <f>IF(データ!OC134="","不問",データ!OC134&amp;"以上")</f>
        <v>不問</v>
      </c>
      <c r="S159" s="9">
        <f>データ!OX134</f>
        <v>0</v>
      </c>
      <c r="T159" s="11">
        <f>データ!NW134</f>
        <v>0</v>
      </c>
      <c r="U159" s="37" t="str">
        <f t="shared" si="7"/>
        <v/>
      </c>
      <c r="V159" s="46" t="str">
        <f>データ!GB134&amp;データ!GC134</f>
        <v/>
      </c>
      <c r="W159" s="6" t="str">
        <f t="shared" si="8"/>
        <v/>
      </c>
    </row>
    <row r="160" spans="2:23" ht="180" customHeight="1" x14ac:dyDescent="0.15">
      <c r="B160" s="32">
        <v>135</v>
      </c>
      <c r="C160" s="59">
        <f>データ!A135</f>
        <v>0</v>
      </c>
      <c r="D160" s="43" t="str">
        <f>IF(OR(データ!BZ135="Y66",データ!CA135="Y66",データ!CB135="Y66",データ!CC135="Y66"),"○","")</f>
        <v/>
      </c>
      <c r="E160" s="10">
        <f>データ!H135</f>
        <v>0</v>
      </c>
      <c r="F160" s="10">
        <f>データ!CP135</f>
        <v>0</v>
      </c>
      <c r="G160" s="10">
        <f>データ!DT135</f>
        <v>0</v>
      </c>
      <c r="H160" s="31" t="str">
        <f>CLEAN(データ!EG135)</f>
        <v/>
      </c>
      <c r="I160" s="11">
        <f>データ!LF135</f>
        <v>0</v>
      </c>
      <c r="J160" s="25">
        <f>データ!NZ135</f>
        <v>0</v>
      </c>
      <c r="K160" s="25" t="str">
        <f t="shared" si="6"/>
        <v>不問</v>
      </c>
      <c r="L160" s="42" t="str">
        <f>データ!EA135&amp;データ!EB135&amp;データ!EC135&amp;データ!GG135</f>
        <v/>
      </c>
      <c r="M160" s="28">
        <f>データ!PN135</f>
        <v>0</v>
      </c>
      <c r="N160" s="28">
        <f>データ!PO135</f>
        <v>0</v>
      </c>
      <c r="O160" s="28">
        <f>データ!PP135</f>
        <v>0</v>
      </c>
      <c r="P160" s="28">
        <f>データ!PQ135</f>
        <v>0</v>
      </c>
      <c r="Q160" s="26">
        <f>データ!PX135</f>
        <v>0</v>
      </c>
      <c r="R160" s="27" t="str">
        <f>IF(データ!OC135="","不問",データ!OC135&amp;"以上")</f>
        <v>不問</v>
      </c>
      <c r="S160" s="9">
        <f>データ!OX135</f>
        <v>0</v>
      </c>
      <c r="T160" s="11">
        <f>データ!NW135</f>
        <v>0</v>
      </c>
      <c r="U160" s="37" t="str">
        <f t="shared" si="7"/>
        <v/>
      </c>
      <c r="V160" s="46" t="str">
        <f>データ!GB135&amp;データ!GC135</f>
        <v/>
      </c>
      <c r="W160" s="6" t="str">
        <f t="shared" si="8"/>
        <v/>
      </c>
    </row>
    <row r="161" spans="2:23" ht="180" customHeight="1" x14ac:dyDescent="0.15">
      <c r="B161" s="32">
        <v>136</v>
      </c>
      <c r="C161" s="59">
        <f>データ!A136</f>
        <v>0</v>
      </c>
      <c r="D161" s="43" t="str">
        <f>IF(OR(データ!BZ136="Y66",データ!CA136="Y66",データ!CB136="Y66",データ!CC136="Y66"),"○","")</f>
        <v/>
      </c>
      <c r="E161" s="10">
        <f>データ!H136</f>
        <v>0</v>
      </c>
      <c r="F161" s="10">
        <f>データ!CP136</f>
        <v>0</v>
      </c>
      <c r="G161" s="10">
        <f>データ!DT136</f>
        <v>0</v>
      </c>
      <c r="H161" s="31" t="str">
        <f>CLEAN(データ!EG136)</f>
        <v/>
      </c>
      <c r="I161" s="11">
        <f>データ!LF136</f>
        <v>0</v>
      </c>
      <c r="J161" s="25">
        <f>データ!NZ136</f>
        <v>0</v>
      </c>
      <c r="K161" s="25" t="str">
        <f t="shared" si="6"/>
        <v>不問</v>
      </c>
      <c r="L161" s="42" t="str">
        <f>データ!EA136&amp;データ!EB136&amp;データ!EC136&amp;データ!GG136</f>
        <v/>
      </c>
      <c r="M161" s="28">
        <f>データ!PN136</f>
        <v>0</v>
      </c>
      <c r="N161" s="28">
        <f>データ!PO136</f>
        <v>0</v>
      </c>
      <c r="O161" s="28">
        <f>データ!PP136</f>
        <v>0</v>
      </c>
      <c r="P161" s="28">
        <f>データ!PQ136</f>
        <v>0</v>
      </c>
      <c r="Q161" s="26">
        <f>データ!PX136</f>
        <v>0</v>
      </c>
      <c r="R161" s="27" t="str">
        <f>IF(データ!OC136="","不問",データ!OC136&amp;"以上")</f>
        <v>不問</v>
      </c>
      <c r="S161" s="9">
        <f>データ!OX136</f>
        <v>0</v>
      </c>
      <c r="T161" s="11">
        <f>データ!NW136</f>
        <v>0</v>
      </c>
      <c r="U161" s="37" t="str">
        <f t="shared" si="7"/>
        <v/>
      </c>
      <c r="V161" s="46" t="str">
        <f>データ!GB136&amp;データ!GC136</f>
        <v/>
      </c>
      <c r="W161" s="6" t="str">
        <f t="shared" si="8"/>
        <v/>
      </c>
    </row>
    <row r="162" spans="2:23" ht="180" customHeight="1" x14ac:dyDescent="0.15">
      <c r="B162" s="32">
        <v>137</v>
      </c>
      <c r="C162" s="59">
        <f>データ!A137</f>
        <v>0</v>
      </c>
      <c r="D162" s="43" t="str">
        <f>IF(OR(データ!BZ137="Y66",データ!CA137="Y66",データ!CB137="Y66",データ!CC137="Y66"),"○","")</f>
        <v/>
      </c>
      <c r="E162" s="10">
        <f>データ!H137</f>
        <v>0</v>
      </c>
      <c r="F162" s="10">
        <f>データ!CP137</f>
        <v>0</v>
      </c>
      <c r="G162" s="10">
        <f>データ!DT137</f>
        <v>0</v>
      </c>
      <c r="H162" s="31" t="str">
        <f>CLEAN(データ!EG137)</f>
        <v/>
      </c>
      <c r="I162" s="11">
        <f>データ!LF137</f>
        <v>0</v>
      </c>
      <c r="J162" s="25">
        <f>データ!NZ137</f>
        <v>0</v>
      </c>
      <c r="K162" s="25" t="str">
        <f t="shared" si="6"/>
        <v>不問</v>
      </c>
      <c r="L162" s="42" t="str">
        <f>データ!EA137&amp;データ!EB137&amp;データ!EC137&amp;データ!GG137</f>
        <v/>
      </c>
      <c r="M162" s="28">
        <f>データ!PN137</f>
        <v>0</v>
      </c>
      <c r="N162" s="28">
        <f>データ!PO137</f>
        <v>0</v>
      </c>
      <c r="O162" s="28">
        <f>データ!PP137</f>
        <v>0</v>
      </c>
      <c r="P162" s="28">
        <f>データ!PQ137</f>
        <v>0</v>
      </c>
      <c r="Q162" s="26">
        <f>データ!PX137</f>
        <v>0</v>
      </c>
      <c r="R162" s="27" t="str">
        <f>IF(データ!OC137="","不問",データ!OC137&amp;"以上")</f>
        <v>不問</v>
      </c>
      <c r="S162" s="9">
        <f>データ!OX137</f>
        <v>0</v>
      </c>
      <c r="T162" s="11">
        <f>データ!NW137</f>
        <v>0</v>
      </c>
      <c r="U162" s="37" t="str">
        <f t="shared" si="7"/>
        <v/>
      </c>
      <c r="V162" s="46" t="str">
        <f>データ!GB137&amp;データ!GC137</f>
        <v/>
      </c>
      <c r="W162" s="6" t="str">
        <f t="shared" si="8"/>
        <v/>
      </c>
    </row>
    <row r="163" spans="2:23" ht="180" customHeight="1" x14ac:dyDescent="0.15">
      <c r="B163" s="32">
        <v>138</v>
      </c>
      <c r="C163" s="59">
        <f>データ!A138</f>
        <v>0</v>
      </c>
      <c r="D163" s="43" t="str">
        <f>IF(OR(データ!BZ138="Y66",データ!CA138="Y66",データ!CB138="Y66",データ!CC138="Y66"),"○","")</f>
        <v/>
      </c>
      <c r="E163" s="10">
        <f>データ!H138</f>
        <v>0</v>
      </c>
      <c r="F163" s="10">
        <f>データ!CP138</f>
        <v>0</v>
      </c>
      <c r="G163" s="10">
        <f>データ!DT138</f>
        <v>0</v>
      </c>
      <c r="H163" s="31" t="str">
        <f>CLEAN(データ!EG138)</f>
        <v/>
      </c>
      <c r="I163" s="11">
        <f>データ!LF138</f>
        <v>0</v>
      </c>
      <c r="J163" s="25">
        <f>データ!NZ138</f>
        <v>0</v>
      </c>
      <c r="K163" s="25" t="str">
        <f t="shared" si="6"/>
        <v>不問</v>
      </c>
      <c r="L163" s="42" t="str">
        <f>データ!EA138&amp;データ!EB138&amp;データ!EC138&amp;データ!GG138</f>
        <v/>
      </c>
      <c r="M163" s="28">
        <f>データ!PN138</f>
        <v>0</v>
      </c>
      <c r="N163" s="28">
        <f>データ!PO138</f>
        <v>0</v>
      </c>
      <c r="O163" s="28">
        <f>データ!PP138</f>
        <v>0</v>
      </c>
      <c r="P163" s="28">
        <f>データ!PQ138</f>
        <v>0</v>
      </c>
      <c r="Q163" s="26">
        <f>データ!PX138</f>
        <v>0</v>
      </c>
      <c r="R163" s="27" t="str">
        <f>IF(データ!OC138="","不問",データ!OC138&amp;"以上")</f>
        <v>不問</v>
      </c>
      <c r="S163" s="9">
        <f>データ!OX138</f>
        <v>0</v>
      </c>
      <c r="T163" s="11">
        <f>データ!NW138</f>
        <v>0</v>
      </c>
      <c r="U163" s="37" t="str">
        <f t="shared" si="7"/>
        <v/>
      </c>
      <c r="V163" s="46" t="str">
        <f>データ!GB138&amp;データ!GC138</f>
        <v/>
      </c>
      <c r="W163" s="6" t="str">
        <f t="shared" si="8"/>
        <v/>
      </c>
    </row>
    <row r="164" spans="2:23" ht="180" customHeight="1" x14ac:dyDescent="0.15">
      <c r="B164" s="32">
        <v>139</v>
      </c>
      <c r="C164" s="59">
        <f>データ!A139</f>
        <v>0</v>
      </c>
      <c r="D164" s="43" t="str">
        <f>IF(OR(データ!BZ139="Y66",データ!CA139="Y66",データ!CB139="Y66",データ!CC139="Y66"),"○","")</f>
        <v/>
      </c>
      <c r="E164" s="10">
        <f>データ!H139</f>
        <v>0</v>
      </c>
      <c r="F164" s="10">
        <f>データ!CP139</f>
        <v>0</v>
      </c>
      <c r="G164" s="10">
        <f>データ!DT139</f>
        <v>0</v>
      </c>
      <c r="H164" s="31" t="str">
        <f>CLEAN(データ!EG139)</f>
        <v/>
      </c>
      <c r="I164" s="11">
        <f>データ!LF139</f>
        <v>0</v>
      </c>
      <c r="J164" s="25">
        <f>データ!NZ139</f>
        <v>0</v>
      </c>
      <c r="K164" s="25" t="str">
        <f t="shared" si="6"/>
        <v>不問</v>
      </c>
      <c r="L164" s="42" t="str">
        <f>データ!EA139&amp;データ!EB139&amp;データ!EC139&amp;データ!GG139</f>
        <v/>
      </c>
      <c r="M164" s="28">
        <f>データ!PN139</f>
        <v>0</v>
      </c>
      <c r="N164" s="28">
        <f>データ!PO139</f>
        <v>0</v>
      </c>
      <c r="O164" s="28">
        <f>データ!PP139</f>
        <v>0</v>
      </c>
      <c r="P164" s="28">
        <f>データ!PQ139</f>
        <v>0</v>
      </c>
      <c r="Q164" s="26">
        <f>データ!PX139</f>
        <v>0</v>
      </c>
      <c r="R164" s="27" t="str">
        <f>IF(データ!OC139="","不問",データ!OC139&amp;"以上")</f>
        <v>不問</v>
      </c>
      <c r="S164" s="9">
        <f>データ!OX139</f>
        <v>0</v>
      </c>
      <c r="T164" s="11">
        <f>データ!NW139</f>
        <v>0</v>
      </c>
      <c r="U164" s="37" t="str">
        <f t="shared" si="7"/>
        <v/>
      </c>
      <c r="V164" s="46" t="str">
        <f>データ!GB139&amp;データ!GC139</f>
        <v/>
      </c>
      <c r="W164" s="6" t="str">
        <f t="shared" si="8"/>
        <v/>
      </c>
    </row>
    <row r="165" spans="2:23" ht="180" customHeight="1" x14ac:dyDescent="0.15">
      <c r="B165" s="32">
        <v>140</v>
      </c>
      <c r="C165" s="59">
        <f>データ!A140</f>
        <v>0</v>
      </c>
      <c r="D165" s="43" t="str">
        <f>IF(OR(データ!BZ140="Y66",データ!CA140="Y66",データ!CB140="Y66",データ!CC140="Y66"),"○","")</f>
        <v/>
      </c>
      <c r="E165" s="10">
        <f>データ!H140</f>
        <v>0</v>
      </c>
      <c r="F165" s="10">
        <f>データ!CP140</f>
        <v>0</v>
      </c>
      <c r="G165" s="10">
        <f>データ!DT140</f>
        <v>0</v>
      </c>
      <c r="H165" s="31" t="str">
        <f>CLEAN(データ!EG140)</f>
        <v/>
      </c>
      <c r="I165" s="11">
        <f>データ!LF140</f>
        <v>0</v>
      </c>
      <c r="J165" s="25">
        <f>データ!NZ140</f>
        <v>0</v>
      </c>
      <c r="K165" s="25" t="str">
        <f t="shared" si="6"/>
        <v>不問</v>
      </c>
      <c r="L165" s="42" t="str">
        <f>データ!EA140&amp;データ!EB140&amp;データ!EC140&amp;データ!GG140</f>
        <v/>
      </c>
      <c r="M165" s="28">
        <f>データ!PN140</f>
        <v>0</v>
      </c>
      <c r="N165" s="28">
        <f>データ!PO140</f>
        <v>0</v>
      </c>
      <c r="O165" s="28">
        <f>データ!PP140</f>
        <v>0</v>
      </c>
      <c r="P165" s="28">
        <f>データ!PQ140</f>
        <v>0</v>
      </c>
      <c r="Q165" s="26">
        <f>データ!PX140</f>
        <v>0</v>
      </c>
      <c r="R165" s="27" t="str">
        <f>IF(データ!OC140="","不問",データ!OC140&amp;"以上")</f>
        <v>不問</v>
      </c>
      <c r="S165" s="9">
        <f>データ!OX140</f>
        <v>0</v>
      </c>
      <c r="T165" s="11">
        <f>データ!NW140</f>
        <v>0</v>
      </c>
      <c r="U165" s="37" t="str">
        <f t="shared" si="7"/>
        <v/>
      </c>
      <c r="V165" s="46" t="str">
        <f>データ!GB140&amp;データ!GC140</f>
        <v/>
      </c>
      <c r="W165" s="6" t="str">
        <f t="shared" si="8"/>
        <v/>
      </c>
    </row>
    <row r="166" spans="2:23" ht="180" customHeight="1" x14ac:dyDescent="0.15">
      <c r="B166" s="32">
        <v>141</v>
      </c>
      <c r="C166" s="59">
        <f>データ!A141</f>
        <v>0</v>
      </c>
      <c r="D166" s="43" t="str">
        <f>IF(OR(データ!BZ141="Y66",データ!CA141="Y66",データ!CB141="Y66",データ!CC141="Y66"),"○","")</f>
        <v/>
      </c>
      <c r="E166" s="10">
        <f>データ!H141</f>
        <v>0</v>
      </c>
      <c r="F166" s="10">
        <f>データ!CP141</f>
        <v>0</v>
      </c>
      <c r="G166" s="10">
        <f>データ!DT141</f>
        <v>0</v>
      </c>
      <c r="H166" s="31" t="str">
        <f>CLEAN(データ!EG141)</f>
        <v/>
      </c>
      <c r="I166" s="11">
        <f>データ!LF141</f>
        <v>0</v>
      </c>
      <c r="J166" s="25">
        <f>データ!NZ141</f>
        <v>0</v>
      </c>
      <c r="K166" s="25" t="str">
        <f t="shared" si="6"/>
        <v>不問</v>
      </c>
      <c r="L166" s="42" t="str">
        <f>データ!EA141&amp;データ!EB141&amp;データ!EC141&amp;データ!GG141</f>
        <v/>
      </c>
      <c r="M166" s="28">
        <f>データ!PN141</f>
        <v>0</v>
      </c>
      <c r="N166" s="28">
        <f>データ!PO141</f>
        <v>0</v>
      </c>
      <c r="O166" s="28">
        <f>データ!PP141</f>
        <v>0</v>
      </c>
      <c r="P166" s="28">
        <f>データ!PQ141</f>
        <v>0</v>
      </c>
      <c r="Q166" s="26">
        <f>データ!PX141</f>
        <v>0</v>
      </c>
      <c r="R166" s="27" t="str">
        <f>IF(データ!OC141="","不問",データ!OC141&amp;"以上")</f>
        <v>不問</v>
      </c>
      <c r="S166" s="9">
        <f>データ!OX141</f>
        <v>0</v>
      </c>
      <c r="T166" s="11">
        <f>データ!NW141</f>
        <v>0</v>
      </c>
      <c r="U166" s="37" t="str">
        <f t="shared" si="7"/>
        <v/>
      </c>
      <c r="V166" s="46" t="str">
        <f>データ!GB141&amp;データ!GC141</f>
        <v/>
      </c>
      <c r="W166" s="6" t="str">
        <f t="shared" si="8"/>
        <v/>
      </c>
    </row>
    <row r="167" spans="2:23" ht="180" customHeight="1" x14ac:dyDescent="0.15">
      <c r="B167" s="32">
        <v>142</v>
      </c>
      <c r="C167" s="59">
        <f>データ!A142</f>
        <v>0</v>
      </c>
      <c r="D167" s="43" t="str">
        <f>IF(OR(データ!BZ142="Y66",データ!CA142="Y66",データ!CB142="Y66",データ!CC142="Y66"),"○","")</f>
        <v/>
      </c>
      <c r="E167" s="10">
        <f>データ!H142</f>
        <v>0</v>
      </c>
      <c r="F167" s="10">
        <f>データ!CP142</f>
        <v>0</v>
      </c>
      <c r="G167" s="10">
        <f>データ!DT142</f>
        <v>0</v>
      </c>
      <c r="H167" s="31" t="str">
        <f>CLEAN(データ!EG142)</f>
        <v/>
      </c>
      <c r="I167" s="11">
        <f>データ!LF142</f>
        <v>0</v>
      </c>
      <c r="J167" s="25">
        <f>データ!NZ142</f>
        <v>0</v>
      </c>
      <c r="K167" s="25" t="str">
        <f t="shared" si="6"/>
        <v>不問</v>
      </c>
      <c r="L167" s="42" t="str">
        <f>データ!EA142&amp;データ!EB142&amp;データ!EC142&amp;データ!GG142</f>
        <v/>
      </c>
      <c r="M167" s="28">
        <f>データ!PN142</f>
        <v>0</v>
      </c>
      <c r="N167" s="28">
        <f>データ!PO142</f>
        <v>0</v>
      </c>
      <c r="O167" s="28">
        <f>データ!PP142</f>
        <v>0</v>
      </c>
      <c r="P167" s="28">
        <f>データ!PQ142</f>
        <v>0</v>
      </c>
      <c r="Q167" s="26">
        <f>データ!PX142</f>
        <v>0</v>
      </c>
      <c r="R167" s="27" t="str">
        <f>IF(データ!OC142="","不問",データ!OC142&amp;"以上")</f>
        <v>不問</v>
      </c>
      <c r="S167" s="9">
        <f>データ!OX142</f>
        <v>0</v>
      </c>
      <c r="T167" s="11">
        <f>データ!NW142</f>
        <v>0</v>
      </c>
      <c r="U167" s="37" t="str">
        <f t="shared" si="7"/>
        <v/>
      </c>
      <c r="V167" s="46" t="str">
        <f>データ!GB142&amp;データ!GC142</f>
        <v/>
      </c>
      <c r="W167" s="6" t="str">
        <f t="shared" si="8"/>
        <v/>
      </c>
    </row>
    <row r="168" spans="2:23" ht="180" customHeight="1" x14ac:dyDescent="0.15">
      <c r="B168" s="32">
        <v>143</v>
      </c>
      <c r="C168" s="59">
        <f>データ!A143</f>
        <v>0</v>
      </c>
      <c r="D168" s="43" t="str">
        <f>IF(OR(データ!BZ143="Y66",データ!CA143="Y66",データ!CB143="Y66",データ!CC143="Y66"),"○","")</f>
        <v/>
      </c>
      <c r="E168" s="10">
        <f>データ!H143</f>
        <v>0</v>
      </c>
      <c r="F168" s="10">
        <f>データ!CP143</f>
        <v>0</v>
      </c>
      <c r="G168" s="10">
        <f>データ!DT143</f>
        <v>0</v>
      </c>
      <c r="H168" s="31" t="str">
        <f>CLEAN(データ!EG143)</f>
        <v/>
      </c>
      <c r="I168" s="11">
        <f>データ!LF143</f>
        <v>0</v>
      </c>
      <c r="J168" s="25">
        <f>データ!NZ143</f>
        <v>0</v>
      </c>
      <c r="K168" s="25" t="str">
        <f t="shared" si="6"/>
        <v>不問</v>
      </c>
      <c r="L168" s="42" t="str">
        <f>データ!EA143&amp;データ!EB143&amp;データ!EC143&amp;データ!GG143</f>
        <v/>
      </c>
      <c r="M168" s="28">
        <f>データ!PN143</f>
        <v>0</v>
      </c>
      <c r="N168" s="28">
        <f>データ!PO143</f>
        <v>0</v>
      </c>
      <c r="O168" s="28">
        <f>データ!PP143</f>
        <v>0</v>
      </c>
      <c r="P168" s="28">
        <f>データ!PQ143</f>
        <v>0</v>
      </c>
      <c r="Q168" s="26">
        <f>データ!PX143</f>
        <v>0</v>
      </c>
      <c r="R168" s="27" t="str">
        <f>IF(データ!OC143="","不問",データ!OC143&amp;"以上")</f>
        <v>不問</v>
      </c>
      <c r="S168" s="9">
        <f>データ!OX143</f>
        <v>0</v>
      </c>
      <c r="T168" s="11">
        <f>データ!NW143</f>
        <v>0</v>
      </c>
      <c r="U168" s="37" t="str">
        <f t="shared" si="7"/>
        <v/>
      </c>
      <c r="V168" s="46" t="str">
        <f>データ!GB143&amp;データ!GC143</f>
        <v/>
      </c>
      <c r="W168" s="6" t="str">
        <f t="shared" si="8"/>
        <v/>
      </c>
    </row>
    <row r="169" spans="2:23" ht="180" customHeight="1" x14ac:dyDescent="0.15">
      <c r="B169" s="32">
        <v>144</v>
      </c>
      <c r="C169" s="59">
        <f>データ!A144</f>
        <v>0</v>
      </c>
      <c r="D169" s="43" t="str">
        <f>IF(OR(データ!BZ144="Y66",データ!CA144="Y66",データ!CB144="Y66",データ!CC144="Y66"),"○","")</f>
        <v/>
      </c>
      <c r="E169" s="10">
        <f>データ!H144</f>
        <v>0</v>
      </c>
      <c r="F169" s="10">
        <f>データ!CP144</f>
        <v>0</v>
      </c>
      <c r="G169" s="10">
        <f>データ!DT144</f>
        <v>0</v>
      </c>
      <c r="H169" s="31" t="str">
        <f>CLEAN(データ!EG144)</f>
        <v/>
      </c>
      <c r="I169" s="11">
        <f>データ!LF144</f>
        <v>0</v>
      </c>
      <c r="J169" s="25">
        <f>データ!NZ144</f>
        <v>0</v>
      </c>
      <c r="K169" s="25" t="str">
        <f t="shared" si="6"/>
        <v>不問</v>
      </c>
      <c r="L169" s="42" t="str">
        <f>データ!EA144&amp;データ!EB144&amp;データ!EC144&amp;データ!GG144</f>
        <v/>
      </c>
      <c r="M169" s="28">
        <f>データ!PN144</f>
        <v>0</v>
      </c>
      <c r="N169" s="28">
        <f>データ!PO144</f>
        <v>0</v>
      </c>
      <c r="O169" s="28">
        <f>データ!PP144</f>
        <v>0</v>
      </c>
      <c r="P169" s="28">
        <f>データ!PQ144</f>
        <v>0</v>
      </c>
      <c r="Q169" s="26">
        <f>データ!PX144</f>
        <v>0</v>
      </c>
      <c r="R169" s="27" t="str">
        <f>IF(データ!OC144="","不問",データ!OC144&amp;"以上")</f>
        <v>不問</v>
      </c>
      <c r="S169" s="9">
        <f>データ!OX144</f>
        <v>0</v>
      </c>
      <c r="T169" s="11">
        <f>データ!NW144</f>
        <v>0</v>
      </c>
      <c r="U169" s="37" t="str">
        <f t="shared" si="7"/>
        <v/>
      </c>
      <c r="V169" s="46" t="str">
        <f>データ!GB144&amp;データ!GC144</f>
        <v/>
      </c>
      <c r="W169" s="6" t="str">
        <f t="shared" si="8"/>
        <v/>
      </c>
    </row>
    <row r="170" spans="2:23" ht="180" customHeight="1" x14ac:dyDescent="0.15">
      <c r="B170" s="32">
        <v>145</v>
      </c>
      <c r="C170" s="59">
        <f>データ!A145</f>
        <v>0</v>
      </c>
      <c r="D170" s="43" t="str">
        <f>IF(OR(データ!BZ145="Y66",データ!CA145="Y66",データ!CB145="Y66",データ!CC145="Y66"),"○","")</f>
        <v/>
      </c>
      <c r="E170" s="10">
        <f>データ!H145</f>
        <v>0</v>
      </c>
      <c r="F170" s="10">
        <f>データ!CP145</f>
        <v>0</v>
      </c>
      <c r="G170" s="10">
        <f>データ!DT145</f>
        <v>0</v>
      </c>
      <c r="H170" s="31" t="str">
        <f>CLEAN(データ!EG145)</f>
        <v/>
      </c>
      <c r="I170" s="11">
        <f>データ!LF145</f>
        <v>0</v>
      </c>
      <c r="J170" s="25">
        <f>データ!NZ145</f>
        <v>0</v>
      </c>
      <c r="K170" s="25" t="str">
        <f t="shared" si="6"/>
        <v>不問</v>
      </c>
      <c r="L170" s="42" t="str">
        <f>データ!EA145&amp;データ!EB145&amp;データ!EC145&amp;データ!GG145</f>
        <v/>
      </c>
      <c r="M170" s="28">
        <f>データ!PN145</f>
        <v>0</v>
      </c>
      <c r="N170" s="28">
        <f>データ!PO145</f>
        <v>0</v>
      </c>
      <c r="O170" s="28">
        <f>データ!PP145</f>
        <v>0</v>
      </c>
      <c r="P170" s="28">
        <f>データ!PQ145</f>
        <v>0</v>
      </c>
      <c r="Q170" s="26">
        <f>データ!PX145</f>
        <v>0</v>
      </c>
      <c r="R170" s="27" t="str">
        <f>IF(データ!OC145="","不問",データ!OC145&amp;"以上")</f>
        <v>不問</v>
      </c>
      <c r="S170" s="9">
        <f>データ!OX145</f>
        <v>0</v>
      </c>
      <c r="T170" s="11">
        <f>データ!NW145</f>
        <v>0</v>
      </c>
      <c r="U170" s="37" t="str">
        <f t="shared" si="7"/>
        <v/>
      </c>
      <c r="V170" s="46" t="str">
        <f>データ!GB145&amp;データ!GC145</f>
        <v/>
      </c>
      <c r="W170" s="6" t="str">
        <f t="shared" si="8"/>
        <v/>
      </c>
    </row>
    <row r="171" spans="2:23" ht="180" customHeight="1" x14ac:dyDescent="0.15">
      <c r="B171" s="32">
        <v>146</v>
      </c>
      <c r="C171" s="59">
        <f>データ!A146</f>
        <v>0</v>
      </c>
      <c r="D171" s="43" t="str">
        <f>IF(OR(データ!BZ146="Y66",データ!CA146="Y66",データ!CB146="Y66",データ!CC146="Y66"),"○","")</f>
        <v/>
      </c>
      <c r="E171" s="10">
        <f>データ!H146</f>
        <v>0</v>
      </c>
      <c r="F171" s="10">
        <f>データ!CP146</f>
        <v>0</v>
      </c>
      <c r="G171" s="10">
        <f>データ!DT146</f>
        <v>0</v>
      </c>
      <c r="H171" s="31" t="str">
        <f>CLEAN(データ!EG146)</f>
        <v/>
      </c>
      <c r="I171" s="11">
        <f>データ!LF146</f>
        <v>0</v>
      </c>
      <c r="J171" s="25">
        <f>データ!NZ146</f>
        <v>0</v>
      </c>
      <c r="K171" s="25" t="str">
        <f t="shared" si="6"/>
        <v>不問</v>
      </c>
      <c r="L171" s="42" t="str">
        <f>データ!EA146&amp;データ!EB146&amp;データ!EC146&amp;データ!GG146</f>
        <v/>
      </c>
      <c r="M171" s="28">
        <f>データ!PN146</f>
        <v>0</v>
      </c>
      <c r="N171" s="28">
        <f>データ!PO146</f>
        <v>0</v>
      </c>
      <c r="O171" s="28">
        <f>データ!PP146</f>
        <v>0</v>
      </c>
      <c r="P171" s="28">
        <f>データ!PQ146</f>
        <v>0</v>
      </c>
      <c r="Q171" s="26">
        <f>データ!PX146</f>
        <v>0</v>
      </c>
      <c r="R171" s="27" t="str">
        <f>IF(データ!OC146="","不問",データ!OC146&amp;"以上")</f>
        <v>不問</v>
      </c>
      <c r="S171" s="9">
        <f>データ!OX146</f>
        <v>0</v>
      </c>
      <c r="T171" s="11">
        <f>データ!NW146</f>
        <v>0</v>
      </c>
      <c r="U171" s="37" t="str">
        <f t="shared" si="7"/>
        <v/>
      </c>
      <c r="V171" s="46" t="str">
        <f>データ!GB146&amp;データ!GC146</f>
        <v/>
      </c>
      <c r="W171" s="6" t="str">
        <f t="shared" si="8"/>
        <v/>
      </c>
    </row>
    <row r="172" spans="2:23" ht="180" customHeight="1" x14ac:dyDescent="0.15">
      <c r="B172" s="32">
        <v>147</v>
      </c>
      <c r="C172" s="59">
        <f>データ!A147</f>
        <v>0</v>
      </c>
      <c r="D172" s="43" t="str">
        <f>IF(OR(データ!BZ147="Y66",データ!CA147="Y66",データ!CB147="Y66",データ!CC147="Y66"),"○","")</f>
        <v/>
      </c>
      <c r="E172" s="10">
        <f>データ!H147</f>
        <v>0</v>
      </c>
      <c r="F172" s="10">
        <f>データ!CP147</f>
        <v>0</v>
      </c>
      <c r="G172" s="10">
        <f>データ!DT147</f>
        <v>0</v>
      </c>
      <c r="H172" s="31" t="str">
        <f>CLEAN(データ!EG147)</f>
        <v/>
      </c>
      <c r="I172" s="11">
        <f>データ!LF147</f>
        <v>0</v>
      </c>
      <c r="J172" s="25">
        <f>データ!NZ147</f>
        <v>0</v>
      </c>
      <c r="K172" s="25" t="str">
        <f t="shared" si="6"/>
        <v>不問</v>
      </c>
      <c r="L172" s="42" t="str">
        <f>データ!EA147&amp;データ!EB147&amp;データ!EC147&amp;データ!GG147</f>
        <v/>
      </c>
      <c r="M172" s="28">
        <f>データ!PN147</f>
        <v>0</v>
      </c>
      <c r="N172" s="28">
        <f>データ!PO147</f>
        <v>0</v>
      </c>
      <c r="O172" s="28">
        <f>データ!PP147</f>
        <v>0</v>
      </c>
      <c r="P172" s="28">
        <f>データ!PQ147</f>
        <v>0</v>
      </c>
      <c r="Q172" s="26">
        <f>データ!PX147</f>
        <v>0</v>
      </c>
      <c r="R172" s="27" t="str">
        <f>IF(データ!OC147="","不問",データ!OC147&amp;"以上")</f>
        <v>不問</v>
      </c>
      <c r="S172" s="9">
        <f>データ!OX147</f>
        <v>0</v>
      </c>
      <c r="T172" s="11">
        <f>データ!NW147</f>
        <v>0</v>
      </c>
      <c r="U172" s="37" t="str">
        <f t="shared" si="7"/>
        <v/>
      </c>
      <c r="V172" s="46" t="str">
        <f>データ!GB147&amp;データ!GC147</f>
        <v/>
      </c>
      <c r="W172" s="6" t="str">
        <f t="shared" si="8"/>
        <v/>
      </c>
    </row>
    <row r="173" spans="2:23" ht="180" customHeight="1" x14ac:dyDescent="0.15">
      <c r="B173" s="32">
        <v>148</v>
      </c>
      <c r="C173" s="59">
        <f>データ!A148</f>
        <v>0</v>
      </c>
      <c r="D173" s="43" t="str">
        <f>IF(OR(データ!BZ148="Y66",データ!CA148="Y66",データ!CB148="Y66",データ!CC148="Y66"),"○","")</f>
        <v/>
      </c>
      <c r="E173" s="10">
        <f>データ!H148</f>
        <v>0</v>
      </c>
      <c r="F173" s="10">
        <f>データ!CP148</f>
        <v>0</v>
      </c>
      <c r="G173" s="10">
        <f>データ!DT148</f>
        <v>0</v>
      </c>
      <c r="H173" s="31" t="str">
        <f>CLEAN(データ!EG148)</f>
        <v/>
      </c>
      <c r="I173" s="11">
        <f>データ!LF148</f>
        <v>0</v>
      </c>
      <c r="J173" s="25">
        <f>データ!NZ148</f>
        <v>0</v>
      </c>
      <c r="K173" s="25" t="str">
        <f t="shared" si="6"/>
        <v>不問</v>
      </c>
      <c r="L173" s="42" t="str">
        <f>データ!EA148&amp;データ!EB148&amp;データ!EC148&amp;データ!GG148</f>
        <v/>
      </c>
      <c r="M173" s="28">
        <f>データ!PN148</f>
        <v>0</v>
      </c>
      <c r="N173" s="28">
        <f>データ!PO148</f>
        <v>0</v>
      </c>
      <c r="O173" s="28">
        <f>データ!PP148</f>
        <v>0</v>
      </c>
      <c r="P173" s="28">
        <f>データ!PQ148</f>
        <v>0</v>
      </c>
      <c r="Q173" s="26">
        <f>データ!PX148</f>
        <v>0</v>
      </c>
      <c r="R173" s="27" t="str">
        <f>IF(データ!OC148="","不問",データ!OC148&amp;"以上")</f>
        <v>不問</v>
      </c>
      <c r="S173" s="9">
        <f>データ!OX148</f>
        <v>0</v>
      </c>
      <c r="T173" s="11">
        <f>データ!NW148</f>
        <v>0</v>
      </c>
      <c r="U173" s="37" t="str">
        <f t="shared" si="7"/>
        <v/>
      </c>
      <c r="V173" s="46" t="str">
        <f>データ!GB148&amp;データ!GC148</f>
        <v/>
      </c>
      <c r="W173" s="6" t="str">
        <f t="shared" si="8"/>
        <v/>
      </c>
    </row>
    <row r="174" spans="2:23" ht="180" customHeight="1" x14ac:dyDescent="0.15">
      <c r="B174" s="32">
        <v>149</v>
      </c>
      <c r="C174" s="59">
        <f>データ!A149</f>
        <v>0</v>
      </c>
      <c r="D174" s="43" t="str">
        <f>IF(OR(データ!BZ149="Y66",データ!CA149="Y66",データ!CB149="Y66",データ!CC149="Y66"),"○","")</f>
        <v/>
      </c>
      <c r="E174" s="10">
        <f>データ!H149</f>
        <v>0</v>
      </c>
      <c r="F174" s="10">
        <f>データ!CP149</f>
        <v>0</v>
      </c>
      <c r="G174" s="10">
        <f>データ!DT149</f>
        <v>0</v>
      </c>
      <c r="H174" s="31" t="str">
        <f>CLEAN(データ!EG149)</f>
        <v/>
      </c>
      <c r="I174" s="11">
        <f>データ!LF149</f>
        <v>0</v>
      </c>
      <c r="J174" s="25">
        <f>データ!NZ149</f>
        <v>0</v>
      </c>
      <c r="K174" s="25" t="str">
        <f t="shared" si="6"/>
        <v>不問</v>
      </c>
      <c r="L174" s="42" t="str">
        <f>データ!EA149&amp;データ!EB149&amp;データ!EC149&amp;データ!GG149</f>
        <v/>
      </c>
      <c r="M174" s="28">
        <f>データ!PN149</f>
        <v>0</v>
      </c>
      <c r="N174" s="28">
        <f>データ!PO149</f>
        <v>0</v>
      </c>
      <c r="O174" s="28">
        <f>データ!PP149</f>
        <v>0</v>
      </c>
      <c r="P174" s="28">
        <f>データ!PQ149</f>
        <v>0</v>
      </c>
      <c r="Q174" s="26">
        <f>データ!PX149</f>
        <v>0</v>
      </c>
      <c r="R174" s="27" t="str">
        <f>IF(データ!OC149="","不問",データ!OC149&amp;"以上")</f>
        <v>不問</v>
      </c>
      <c r="S174" s="9">
        <f>データ!OX149</f>
        <v>0</v>
      </c>
      <c r="T174" s="11">
        <f>データ!NW149</f>
        <v>0</v>
      </c>
      <c r="U174" s="37" t="str">
        <f t="shared" si="7"/>
        <v/>
      </c>
      <c r="V174" s="46" t="str">
        <f>データ!GB149&amp;データ!GC149</f>
        <v/>
      </c>
      <c r="W174" s="6" t="str">
        <f t="shared" si="8"/>
        <v/>
      </c>
    </row>
    <row r="175" spans="2:23" ht="180" customHeight="1" x14ac:dyDescent="0.15">
      <c r="B175" s="32">
        <v>150</v>
      </c>
      <c r="C175" s="59">
        <f>データ!A150</f>
        <v>0</v>
      </c>
      <c r="D175" s="43" t="str">
        <f>IF(OR(データ!BZ150="Y66",データ!CA150="Y66",データ!CB150="Y66",データ!CC150="Y66"),"○","")</f>
        <v/>
      </c>
      <c r="E175" s="10">
        <f>データ!H150</f>
        <v>0</v>
      </c>
      <c r="F175" s="10">
        <f>データ!CP150</f>
        <v>0</v>
      </c>
      <c r="G175" s="10">
        <f>データ!DT150</f>
        <v>0</v>
      </c>
      <c r="H175" s="31" t="str">
        <f>CLEAN(データ!EG150)</f>
        <v/>
      </c>
      <c r="I175" s="11">
        <f>データ!LF150</f>
        <v>0</v>
      </c>
      <c r="J175" s="25">
        <f>データ!NZ150</f>
        <v>0</v>
      </c>
      <c r="K175" s="25" t="str">
        <f t="shared" si="6"/>
        <v>不問</v>
      </c>
      <c r="L175" s="42" t="str">
        <f>データ!EA150&amp;データ!EB150&amp;データ!EC150&amp;データ!GG150</f>
        <v/>
      </c>
      <c r="M175" s="28">
        <f>データ!PN150</f>
        <v>0</v>
      </c>
      <c r="N175" s="28">
        <f>データ!PO150</f>
        <v>0</v>
      </c>
      <c r="O175" s="28">
        <f>データ!PP150</f>
        <v>0</v>
      </c>
      <c r="P175" s="28">
        <f>データ!PQ150</f>
        <v>0</v>
      </c>
      <c r="Q175" s="26">
        <f>データ!PX150</f>
        <v>0</v>
      </c>
      <c r="R175" s="27" t="str">
        <f>IF(データ!OC150="","不問",データ!OC150&amp;"以上")</f>
        <v>不問</v>
      </c>
      <c r="S175" s="9">
        <f>データ!OX150</f>
        <v>0</v>
      </c>
      <c r="T175" s="11">
        <f>データ!NW150</f>
        <v>0</v>
      </c>
      <c r="U175" s="37" t="str">
        <f t="shared" si="7"/>
        <v/>
      </c>
      <c r="V175" s="46" t="str">
        <f>データ!GB150&amp;データ!GC150</f>
        <v/>
      </c>
      <c r="W175" s="6" t="str">
        <f t="shared" si="8"/>
        <v/>
      </c>
    </row>
    <row r="176" spans="2:23" ht="180" customHeight="1" x14ac:dyDescent="0.15">
      <c r="B176" s="32">
        <v>151</v>
      </c>
      <c r="C176" s="59">
        <f>データ!A151</f>
        <v>0</v>
      </c>
      <c r="D176" s="43" t="str">
        <f>IF(OR(データ!BZ151="Y66",データ!CA151="Y66",データ!CB151="Y66",データ!CC151="Y66"),"○","")</f>
        <v/>
      </c>
      <c r="E176" s="10">
        <f>データ!H151</f>
        <v>0</v>
      </c>
      <c r="F176" s="10">
        <f>データ!CP151</f>
        <v>0</v>
      </c>
      <c r="G176" s="10">
        <f>データ!DT151</f>
        <v>0</v>
      </c>
      <c r="H176" s="31" t="str">
        <f>CLEAN(データ!EG151)</f>
        <v/>
      </c>
      <c r="I176" s="11">
        <f>データ!LF151</f>
        <v>0</v>
      </c>
      <c r="J176" s="25">
        <f>データ!NZ151</f>
        <v>0</v>
      </c>
      <c r="K176" s="25" t="str">
        <f t="shared" si="6"/>
        <v>不問</v>
      </c>
      <c r="L176" s="42" t="str">
        <f>データ!EA151&amp;データ!EB151&amp;データ!EC151&amp;データ!GG151</f>
        <v/>
      </c>
      <c r="M176" s="28">
        <f>データ!PN151</f>
        <v>0</v>
      </c>
      <c r="N176" s="28">
        <f>データ!PO151</f>
        <v>0</v>
      </c>
      <c r="O176" s="28">
        <f>データ!PP151</f>
        <v>0</v>
      </c>
      <c r="P176" s="28">
        <f>データ!PQ151</f>
        <v>0</v>
      </c>
      <c r="Q176" s="26">
        <f>データ!PX151</f>
        <v>0</v>
      </c>
      <c r="R176" s="27" t="str">
        <f>IF(データ!OC151="","不問",データ!OC151&amp;"以上")</f>
        <v>不問</v>
      </c>
      <c r="S176" s="9">
        <f>データ!OX151</f>
        <v>0</v>
      </c>
      <c r="T176" s="11">
        <f>データ!NW151</f>
        <v>0</v>
      </c>
      <c r="U176" s="37" t="str">
        <f t="shared" si="7"/>
        <v/>
      </c>
      <c r="V176" s="46" t="str">
        <f>データ!GB151&amp;データ!GC151</f>
        <v/>
      </c>
      <c r="W176" s="6" t="str">
        <f t="shared" si="8"/>
        <v/>
      </c>
    </row>
    <row r="177" spans="2:23" ht="180" customHeight="1" x14ac:dyDescent="0.15">
      <c r="B177" s="32">
        <v>152</v>
      </c>
      <c r="C177" s="59">
        <f>データ!A152</f>
        <v>0</v>
      </c>
      <c r="D177" s="43" t="str">
        <f>IF(OR(データ!BZ152="Y66",データ!CA152="Y66",データ!CB152="Y66",データ!CC152="Y66"),"○","")</f>
        <v/>
      </c>
      <c r="E177" s="10">
        <f>データ!H152</f>
        <v>0</v>
      </c>
      <c r="F177" s="10">
        <f>データ!CP152</f>
        <v>0</v>
      </c>
      <c r="G177" s="10">
        <f>データ!DT152</f>
        <v>0</v>
      </c>
      <c r="H177" s="31" t="str">
        <f>CLEAN(データ!EG152)</f>
        <v/>
      </c>
      <c r="I177" s="11">
        <f>データ!LF152</f>
        <v>0</v>
      </c>
      <c r="J177" s="25">
        <f>データ!NZ152</f>
        <v>0</v>
      </c>
      <c r="K177" s="25" t="str">
        <f t="shared" si="6"/>
        <v>不問</v>
      </c>
      <c r="L177" s="42" t="str">
        <f>データ!EA152&amp;データ!EB152&amp;データ!EC152&amp;データ!GG152</f>
        <v/>
      </c>
      <c r="M177" s="28">
        <f>データ!PN152</f>
        <v>0</v>
      </c>
      <c r="N177" s="28">
        <f>データ!PO152</f>
        <v>0</v>
      </c>
      <c r="O177" s="28">
        <f>データ!PP152</f>
        <v>0</v>
      </c>
      <c r="P177" s="28">
        <f>データ!PQ152</f>
        <v>0</v>
      </c>
      <c r="Q177" s="26">
        <f>データ!PX152</f>
        <v>0</v>
      </c>
      <c r="R177" s="27" t="str">
        <f>IF(データ!OC152="","不問",データ!OC152&amp;"以上")</f>
        <v>不問</v>
      </c>
      <c r="S177" s="9">
        <f>データ!OX152</f>
        <v>0</v>
      </c>
      <c r="T177" s="11">
        <f>データ!NW152</f>
        <v>0</v>
      </c>
      <c r="U177" s="37" t="str">
        <f t="shared" si="7"/>
        <v/>
      </c>
      <c r="V177" s="46" t="str">
        <f>データ!GB152&amp;データ!GC152</f>
        <v/>
      </c>
      <c r="W177" s="6" t="str">
        <f t="shared" si="8"/>
        <v/>
      </c>
    </row>
    <row r="178" spans="2:23" ht="180" customHeight="1" x14ac:dyDescent="0.15">
      <c r="B178" s="32">
        <v>153</v>
      </c>
      <c r="C178" s="59">
        <f>データ!A153</f>
        <v>0</v>
      </c>
      <c r="D178" s="43" t="str">
        <f>IF(OR(データ!BZ153="Y66",データ!CA153="Y66",データ!CB153="Y66",データ!CC153="Y66"),"○","")</f>
        <v/>
      </c>
      <c r="E178" s="10">
        <f>データ!H153</f>
        <v>0</v>
      </c>
      <c r="F178" s="10">
        <f>データ!CP153</f>
        <v>0</v>
      </c>
      <c r="G178" s="10">
        <f>データ!DT153</f>
        <v>0</v>
      </c>
      <c r="H178" s="31" t="str">
        <f>CLEAN(データ!EG153)</f>
        <v/>
      </c>
      <c r="I178" s="11">
        <f>データ!LF153</f>
        <v>0</v>
      </c>
      <c r="J178" s="25">
        <f>データ!NZ153</f>
        <v>0</v>
      </c>
      <c r="K178" s="25" t="str">
        <f t="shared" si="6"/>
        <v>不問</v>
      </c>
      <c r="L178" s="42" t="str">
        <f>データ!EA153&amp;データ!EB153&amp;データ!EC153&amp;データ!GG153</f>
        <v/>
      </c>
      <c r="M178" s="28">
        <f>データ!PN153</f>
        <v>0</v>
      </c>
      <c r="N178" s="28">
        <f>データ!PO153</f>
        <v>0</v>
      </c>
      <c r="O178" s="28">
        <f>データ!PP153</f>
        <v>0</v>
      </c>
      <c r="P178" s="28">
        <f>データ!PQ153</f>
        <v>0</v>
      </c>
      <c r="Q178" s="26">
        <f>データ!PX153</f>
        <v>0</v>
      </c>
      <c r="R178" s="27" t="str">
        <f>IF(データ!OC153="","不問",データ!OC153&amp;"以上")</f>
        <v>不問</v>
      </c>
      <c r="S178" s="9">
        <f>データ!OX153</f>
        <v>0</v>
      </c>
      <c r="T178" s="11">
        <f>データ!NW153</f>
        <v>0</v>
      </c>
      <c r="U178" s="37" t="str">
        <f t="shared" si="7"/>
        <v/>
      </c>
      <c r="V178" s="46" t="str">
        <f>データ!GB153&amp;データ!GC153</f>
        <v/>
      </c>
      <c r="W178" s="6" t="str">
        <f t="shared" si="8"/>
        <v/>
      </c>
    </row>
    <row r="179" spans="2:23" ht="180" customHeight="1" x14ac:dyDescent="0.15">
      <c r="B179" s="32">
        <v>154</v>
      </c>
      <c r="C179" s="59">
        <f>データ!A154</f>
        <v>0</v>
      </c>
      <c r="D179" s="43" t="str">
        <f>IF(OR(データ!BZ154="Y66",データ!CA154="Y66",データ!CB154="Y66",データ!CC154="Y66"),"○","")</f>
        <v/>
      </c>
      <c r="E179" s="10">
        <f>データ!H154</f>
        <v>0</v>
      </c>
      <c r="F179" s="10">
        <f>データ!CP154</f>
        <v>0</v>
      </c>
      <c r="G179" s="10">
        <f>データ!DT154</f>
        <v>0</v>
      </c>
      <c r="H179" s="31" t="str">
        <f>CLEAN(データ!EG154)</f>
        <v/>
      </c>
      <c r="I179" s="11">
        <f>データ!LF154</f>
        <v>0</v>
      </c>
      <c r="J179" s="25">
        <f>データ!NZ154</f>
        <v>0</v>
      </c>
      <c r="K179" s="25" t="str">
        <f t="shared" si="6"/>
        <v>不問</v>
      </c>
      <c r="L179" s="42" t="str">
        <f>データ!EA154&amp;データ!EB154&amp;データ!EC154&amp;データ!GG154</f>
        <v/>
      </c>
      <c r="M179" s="28">
        <f>データ!PN154</f>
        <v>0</v>
      </c>
      <c r="N179" s="28">
        <f>データ!PO154</f>
        <v>0</v>
      </c>
      <c r="O179" s="28">
        <f>データ!PP154</f>
        <v>0</v>
      </c>
      <c r="P179" s="28">
        <f>データ!PQ154</f>
        <v>0</v>
      </c>
      <c r="Q179" s="26">
        <f>データ!PX154</f>
        <v>0</v>
      </c>
      <c r="R179" s="27" t="str">
        <f>IF(データ!OC154="","不問",データ!OC154&amp;"以上")</f>
        <v>不問</v>
      </c>
      <c r="S179" s="9">
        <f>データ!OX154</f>
        <v>0</v>
      </c>
      <c r="T179" s="11">
        <f>データ!NW154</f>
        <v>0</v>
      </c>
      <c r="U179" s="37" t="str">
        <f t="shared" si="7"/>
        <v/>
      </c>
      <c r="V179" s="46" t="str">
        <f>データ!GB154&amp;データ!GC154</f>
        <v/>
      </c>
      <c r="W179" s="6" t="str">
        <f t="shared" si="8"/>
        <v/>
      </c>
    </row>
    <row r="180" spans="2:23" ht="180" customHeight="1" x14ac:dyDescent="0.15">
      <c r="B180" s="32">
        <v>155</v>
      </c>
      <c r="C180" s="59">
        <f>データ!A155</f>
        <v>0</v>
      </c>
      <c r="D180" s="43" t="str">
        <f>IF(OR(データ!BZ155="Y66",データ!CA155="Y66",データ!CB155="Y66",データ!CC155="Y66"),"○","")</f>
        <v/>
      </c>
      <c r="E180" s="10">
        <f>データ!H155</f>
        <v>0</v>
      </c>
      <c r="F180" s="10">
        <f>データ!CP155</f>
        <v>0</v>
      </c>
      <c r="G180" s="10">
        <f>データ!DT155</f>
        <v>0</v>
      </c>
      <c r="H180" s="31" t="str">
        <f>CLEAN(データ!EG155)</f>
        <v/>
      </c>
      <c r="I180" s="11">
        <f>データ!LF155</f>
        <v>0</v>
      </c>
      <c r="J180" s="25">
        <f>データ!NZ155</f>
        <v>0</v>
      </c>
      <c r="K180" s="25" t="str">
        <f t="shared" si="6"/>
        <v>不問</v>
      </c>
      <c r="L180" s="42" t="str">
        <f>データ!EA155&amp;データ!EB155&amp;データ!EC155&amp;データ!GG155</f>
        <v/>
      </c>
      <c r="M180" s="28">
        <f>データ!PN155</f>
        <v>0</v>
      </c>
      <c r="N180" s="28">
        <f>データ!PO155</f>
        <v>0</v>
      </c>
      <c r="O180" s="28">
        <f>データ!PP155</f>
        <v>0</v>
      </c>
      <c r="P180" s="28">
        <f>データ!PQ155</f>
        <v>0</v>
      </c>
      <c r="Q180" s="26">
        <f>データ!PX155</f>
        <v>0</v>
      </c>
      <c r="R180" s="27" t="str">
        <f>IF(データ!OC155="","不問",データ!OC155&amp;"以上")</f>
        <v>不問</v>
      </c>
      <c r="S180" s="9">
        <f>データ!OX155</f>
        <v>0</v>
      </c>
      <c r="T180" s="11">
        <f>データ!NW155</f>
        <v>0</v>
      </c>
      <c r="U180" s="37" t="str">
        <f t="shared" si="7"/>
        <v/>
      </c>
      <c r="V180" s="46" t="str">
        <f>データ!GB155&amp;データ!GC155</f>
        <v/>
      </c>
      <c r="W180" s="6" t="str">
        <f t="shared" si="8"/>
        <v/>
      </c>
    </row>
    <row r="181" spans="2:23" ht="180" customHeight="1" x14ac:dyDescent="0.15">
      <c r="B181" s="32">
        <v>156</v>
      </c>
      <c r="C181" s="59">
        <f>データ!A156</f>
        <v>0</v>
      </c>
      <c r="D181" s="43" t="str">
        <f>IF(OR(データ!BZ156="Y66",データ!CA156="Y66",データ!CB156="Y66",データ!CC156="Y66"),"○","")</f>
        <v/>
      </c>
      <c r="E181" s="10">
        <f>データ!H156</f>
        <v>0</v>
      </c>
      <c r="F181" s="10">
        <f>データ!CP156</f>
        <v>0</v>
      </c>
      <c r="G181" s="10">
        <f>データ!DT156</f>
        <v>0</v>
      </c>
      <c r="H181" s="31" t="str">
        <f>CLEAN(データ!EG156)</f>
        <v/>
      </c>
      <c r="I181" s="11">
        <f>データ!LF156</f>
        <v>0</v>
      </c>
      <c r="J181" s="25">
        <f>データ!NZ156</f>
        <v>0</v>
      </c>
      <c r="K181" s="25" t="str">
        <f t="shared" si="6"/>
        <v>不問</v>
      </c>
      <c r="L181" s="42" t="str">
        <f>データ!EA156&amp;データ!EB156&amp;データ!EC156&amp;データ!GG156</f>
        <v/>
      </c>
      <c r="M181" s="28">
        <f>データ!PN156</f>
        <v>0</v>
      </c>
      <c r="N181" s="28">
        <f>データ!PO156</f>
        <v>0</v>
      </c>
      <c r="O181" s="28">
        <f>データ!PP156</f>
        <v>0</v>
      </c>
      <c r="P181" s="28">
        <f>データ!PQ156</f>
        <v>0</v>
      </c>
      <c r="Q181" s="26">
        <f>データ!PX156</f>
        <v>0</v>
      </c>
      <c r="R181" s="27" t="str">
        <f>IF(データ!OC156="","不問",データ!OC156&amp;"以上")</f>
        <v>不問</v>
      </c>
      <c r="S181" s="9">
        <f>データ!OX156</f>
        <v>0</v>
      </c>
      <c r="T181" s="11">
        <f>データ!NW156</f>
        <v>0</v>
      </c>
      <c r="U181" s="37" t="str">
        <f t="shared" si="7"/>
        <v/>
      </c>
      <c r="V181" s="46" t="str">
        <f>データ!GB156&amp;データ!GC156</f>
        <v/>
      </c>
      <c r="W181" s="6" t="str">
        <f t="shared" si="8"/>
        <v/>
      </c>
    </row>
    <row r="182" spans="2:23" ht="180" customHeight="1" x14ac:dyDescent="0.15">
      <c r="B182" s="32">
        <v>157</v>
      </c>
      <c r="C182" s="59">
        <f>データ!A157</f>
        <v>0</v>
      </c>
      <c r="D182" s="43" t="str">
        <f>IF(OR(データ!BZ157="Y66",データ!CA157="Y66",データ!CB157="Y66",データ!CC157="Y66"),"○","")</f>
        <v/>
      </c>
      <c r="E182" s="10">
        <f>データ!H157</f>
        <v>0</v>
      </c>
      <c r="F182" s="10">
        <f>データ!CP157</f>
        <v>0</v>
      </c>
      <c r="G182" s="10">
        <f>データ!DT157</f>
        <v>0</v>
      </c>
      <c r="H182" s="31" t="str">
        <f>CLEAN(データ!EG157)</f>
        <v/>
      </c>
      <c r="I182" s="11">
        <f>データ!LF157</f>
        <v>0</v>
      </c>
      <c r="J182" s="25">
        <f>データ!NZ157</f>
        <v>0</v>
      </c>
      <c r="K182" s="25" t="str">
        <f t="shared" si="6"/>
        <v>不問</v>
      </c>
      <c r="L182" s="42" t="str">
        <f>データ!EA157&amp;データ!EB157&amp;データ!EC157&amp;データ!GG157</f>
        <v/>
      </c>
      <c r="M182" s="28">
        <f>データ!PN157</f>
        <v>0</v>
      </c>
      <c r="N182" s="28">
        <f>データ!PO157</f>
        <v>0</v>
      </c>
      <c r="O182" s="28">
        <f>データ!PP157</f>
        <v>0</v>
      </c>
      <c r="P182" s="28">
        <f>データ!PQ157</f>
        <v>0</v>
      </c>
      <c r="Q182" s="26">
        <f>データ!PX157</f>
        <v>0</v>
      </c>
      <c r="R182" s="27" t="str">
        <f>IF(データ!OC157="","不問",データ!OC157&amp;"以上")</f>
        <v>不問</v>
      </c>
      <c r="S182" s="9">
        <f>データ!OX157</f>
        <v>0</v>
      </c>
      <c r="T182" s="11">
        <f>データ!NW157</f>
        <v>0</v>
      </c>
      <c r="U182" s="37" t="str">
        <f t="shared" si="7"/>
        <v/>
      </c>
      <c r="V182" s="46" t="str">
        <f>データ!GB157&amp;データ!GC157</f>
        <v/>
      </c>
      <c r="W182" s="6" t="str">
        <f t="shared" si="8"/>
        <v/>
      </c>
    </row>
    <row r="183" spans="2:23" ht="180" customHeight="1" x14ac:dyDescent="0.15">
      <c r="B183" s="32">
        <v>158</v>
      </c>
      <c r="C183" s="59">
        <f>データ!A158</f>
        <v>0</v>
      </c>
      <c r="D183" s="43" t="str">
        <f>IF(OR(データ!BZ158="Y66",データ!CA158="Y66",データ!CB158="Y66",データ!CC158="Y66"),"○","")</f>
        <v/>
      </c>
      <c r="E183" s="10">
        <f>データ!H158</f>
        <v>0</v>
      </c>
      <c r="F183" s="10">
        <f>データ!CP158</f>
        <v>0</v>
      </c>
      <c r="G183" s="10">
        <f>データ!DT158</f>
        <v>0</v>
      </c>
      <c r="H183" s="31" t="str">
        <f>CLEAN(データ!EG158)</f>
        <v/>
      </c>
      <c r="I183" s="11">
        <f>データ!LF158</f>
        <v>0</v>
      </c>
      <c r="J183" s="25">
        <f>データ!NZ158</f>
        <v>0</v>
      </c>
      <c r="K183" s="25" t="str">
        <f t="shared" si="6"/>
        <v>不問</v>
      </c>
      <c r="L183" s="42" t="str">
        <f>データ!EA158&amp;データ!EB158&amp;データ!EC158&amp;データ!GG158</f>
        <v/>
      </c>
      <c r="M183" s="28">
        <f>データ!PN158</f>
        <v>0</v>
      </c>
      <c r="N183" s="28">
        <f>データ!PO158</f>
        <v>0</v>
      </c>
      <c r="O183" s="28">
        <f>データ!PP158</f>
        <v>0</v>
      </c>
      <c r="P183" s="28">
        <f>データ!PQ158</f>
        <v>0</v>
      </c>
      <c r="Q183" s="26">
        <f>データ!PX158</f>
        <v>0</v>
      </c>
      <c r="R183" s="27" t="str">
        <f>IF(データ!OC158="","不問",データ!OC158&amp;"以上")</f>
        <v>不問</v>
      </c>
      <c r="S183" s="9">
        <f>データ!OX158</f>
        <v>0</v>
      </c>
      <c r="T183" s="11">
        <f>データ!NW158</f>
        <v>0</v>
      </c>
      <c r="U183" s="37" t="str">
        <f t="shared" si="7"/>
        <v/>
      </c>
      <c r="V183" s="46" t="str">
        <f>データ!GB158&amp;データ!GC158</f>
        <v/>
      </c>
      <c r="W183" s="6" t="str">
        <f t="shared" si="8"/>
        <v/>
      </c>
    </row>
    <row r="184" spans="2:23" ht="180" customHeight="1" x14ac:dyDescent="0.15">
      <c r="B184" s="32">
        <v>159</v>
      </c>
      <c r="C184" s="59">
        <f>データ!A159</f>
        <v>0</v>
      </c>
      <c r="D184" s="43" t="str">
        <f>IF(OR(データ!BZ159="Y66",データ!CA159="Y66",データ!CB159="Y66",データ!CC159="Y66"),"○","")</f>
        <v/>
      </c>
      <c r="E184" s="10">
        <f>データ!H159</f>
        <v>0</v>
      </c>
      <c r="F184" s="10">
        <f>データ!CP159</f>
        <v>0</v>
      </c>
      <c r="G184" s="10">
        <f>データ!DT159</f>
        <v>0</v>
      </c>
      <c r="H184" s="31" t="str">
        <f>CLEAN(データ!EG159)</f>
        <v/>
      </c>
      <c r="I184" s="11">
        <f>データ!LF159</f>
        <v>0</v>
      </c>
      <c r="J184" s="25">
        <f>データ!NZ159</f>
        <v>0</v>
      </c>
      <c r="K184" s="25" t="str">
        <f t="shared" si="6"/>
        <v>不問</v>
      </c>
      <c r="L184" s="42" t="str">
        <f>データ!EA159&amp;データ!EB159&amp;データ!EC159&amp;データ!GG159</f>
        <v/>
      </c>
      <c r="M184" s="28">
        <f>データ!PN159</f>
        <v>0</v>
      </c>
      <c r="N184" s="28">
        <f>データ!PO159</f>
        <v>0</v>
      </c>
      <c r="O184" s="28">
        <f>データ!PP159</f>
        <v>0</v>
      </c>
      <c r="P184" s="28">
        <f>データ!PQ159</f>
        <v>0</v>
      </c>
      <c r="Q184" s="26">
        <f>データ!PX159</f>
        <v>0</v>
      </c>
      <c r="R184" s="27" t="str">
        <f>IF(データ!OC159="","不問",データ!OC159&amp;"以上")</f>
        <v>不問</v>
      </c>
      <c r="S184" s="9">
        <f>データ!OX159</f>
        <v>0</v>
      </c>
      <c r="T184" s="11">
        <f>データ!NW159</f>
        <v>0</v>
      </c>
      <c r="U184" s="37" t="str">
        <f t="shared" si="7"/>
        <v/>
      </c>
      <c r="V184" s="46" t="str">
        <f>データ!GB159&amp;データ!GC159</f>
        <v/>
      </c>
      <c r="W184" s="6" t="str">
        <f t="shared" si="8"/>
        <v/>
      </c>
    </row>
    <row r="185" spans="2:23" ht="180" customHeight="1" x14ac:dyDescent="0.15">
      <c r="B185" s="32">
        <v>160</v>
      </c>
      <c r="C185" s="59">
        <f>データ!A160</f>
        <v>0</v>
      </c>
      <c r="D185" s="43" t="str">
        <f>IF(OR(データ!BZ160="Y66",データ!CA160="Y66",データ!CB160="Y66",データ!CC160="Y66"),"○","")</f>
        <v/>
      </c>
      <c r="E185" s="10">
        <f>データ!H160</f>
        <v>0</v>
      </c>
      <c r="F185" s="10">
        <f>データ!CP160</f>
        <v>0</v>
      </c>
      <c r="G185" s="10">
        <f>データ!DT160</f>
        <v>0</v>
      </c>
      <c r="H185" s="31" t="str">
        <f>CLEAN(データ!EG160)</f>
        <v/>
      </c>
      <c r="I185" s="11">
        <f>データ!LF160</f>
        <v>0</v>
      </c>
      <c r="J185" s="25">
        <f>データ!NZ160</f>
        <v>0</v>
      </c>
      <c r="K185" s="25" t="str">
        <f t="shared" si="6"/>
        <v>不問</v>
      </c>
      <c r="L185" s="42" t="str">
        <f>データ!EA160&amp;データ!EB160&amp;データ!EC160&amp;データ!GG160</f>
        <v/>
      </c>
      <c r="M185" s="28">
        <f>データ!PN160</f>
        <v>0</v>
      </c>
      <c r="N185" s="28">
        <f>データ!PO160</f>
        <v>0</v>
      </c>
      <c r="O185" s="28">
        <f>データ!PP160</f>
        <v>0</v>
      </c>
      <c r="P185" s="28">
        <f>データ!PQ160</f>
        <v>0</v>
      </c>
      <c r="Q185" s="26">
        <f>データ!PX160</f>
        <v>0</v>
      </c>
      <c r="R185" s="27" t="str">
        <f>IF(データ!OC160="","不問",データ!OC160&amp;"以上")</f>
        <v>不問</v>
      </c>
      <c r="S185" s="9">
        <f>データ!OX160</f>
        <v>0</v>
      </c>
      <c r="T185" s="11">
        <f>データ!NW160</f>
        <v>0</v>
      </c>
      <c r="U185" s="37" t="str">
        <f t="shared" si="7"/>
        <v/>
      </c>
      <c r="V185" s="46" t="str">
        <f>データ!GB160&amp;データ!GC160</f>
        <v/>
      </c>
      <c r="W185" s="6" t="str">
        <f t="shared" si="8"/>
        <v/>
      </c>
    </row>
    <row r="186" spans="2:23" ht="180" customHeight="1" x14ac:dyDescent="0.15">
      <c r="B186" s="32">
        <v>161</v>
      </c>
      <c r="C186" s="59">
        <f>データ!A161</f>
        <v>0</v>
      </c>
      <c r="D186" s="43" t="str">
        <f>IF(OR(データ!BZ161="Y66",データ!CA161="Y66",データ!CB161="Y66",データ!CC161="Y66"),"○","")</f>
        <v/>
      </c>
      <c r="E186" s="10">
        <f>データ!H161</f>
        <v>0</v>
      </c>
      <c r="F186" s="10">
        <f>データ!CP161</f>
        <v>0</v>
      </c>
      <c r="G186" s="10">
        <f>データ!DT161</f>
        <v>0</v>
      </c>
      <c r="H186" s="31" t="str">
        <f>CLEAN(データ!EG161)</f>
        <v/>
      </c>
      <c r="I186" s="11">
        <f>データ!LF161</f>
        <v>0</v>
      </c>
      <c r="J186" s="25">
        <f>データ!NZ161</f>
        <v>0</v>
      </c>
      <c r="K186" s="25" t="str">
        <f t="shared" si="6"/>
        <v>不問</v>
      </c>
      <c r="L186" s="42" t="str">
        <f>データ!EA161&amp;データ!EB161&amp;データ!EC161&amp;データ!GG161</f>
        <v/>
      </c>
      <c r="M186" s="28">
        <f>データ!PN161</f>
        <v>0</v>
      </c>
      <c r="N186" s="28">
        <f>データ!PO161</f>
        <v>0</v>
      </c>
      <c r="O186" s="28">
        <f>データ!PP161</f>
        <v>0</v>
      </c>
      <c r="P186" s="28">
        <f>データ!PQ161</f>
        <v>0</v>
      </c>
      <c r="Q186" s="26">
        <f>データ!PX161</f>
        <v>0</v>
      </c>
      <c r="R186" s="27" t="str">
        <f>IF(データ!OC161="","不問",データ!OC161&amp;"以上")</f>
        <v>不問</v>
      </c>
      <c r="S186" s="9">
        <f>データ!OX161</f>
        <v>0</v>
      </c>
      <c r="T186" s="11">
        <f>データ!NW161</f>
        <v>0</v>
      </c>
      <c r="U186" s="37" t="str">
        <f t="shared" si="7"/>
        <v/>
      </c>
      <c r="V186" s="46" t="str">
        <f>データ!GB161&amp;データ!GC161</f>
        <v/>
      </c>
      <c r="W186" s="6" t="str">
        <f t="shared" si="8"/>
        <v/>
      </c>
    </row>
    <row r="187" spans="2:23" ht="180" customHeight="1" x14ac:dyDescent="0.15">
      <c r="B187" s="32">
        <v>162</v>
      </c>
      <c r="C187" s="59">
        <f>データ!A162</f>
        <v>0</v>
      </c>
      <c r="D187" s="43" t="str">
        <f>IF(OR(データ!BZ162="Y66",データ!CA162="Y66",データ!CB162="Y66",データ!CC162="Y66"),"○","")</f>
        <v/>
      </c>
      <c r="E187" s="10">
        <f>データ!H162</f>
        <v>0</v>
      </c>
      <c r="F187" s="10">
        <f>データ!CP162</f>
        <v>0</v>
      </c>
      <c r="G187" s="10">
        <f>データ!DT162</f>
        <v>0</v>
      </c>
      <c r="H187" s="31" t="str">
        <f>CLEAN(データ!EG162)</f>
        <v/>
      </c>
      <c r="I187" s="11">
        <f>データ!LF162</f>
        <v>0</v>
      </c>
      <c r="J187" s="25">
        <f>データ!NZ162</f>
        <v>0</v>
      </c>
      <c r="K187" s="25" t="str">
        <f t="shared" si="6"/>
        <v>不問</v>
      </c>
      <c r="L187" s="42" t="str">
        <f>データ!EA162&amp;データ!EB162&amp;データ!EC162&amp;データ!GG162</f>
        <v/>
      </c>
      <c r="M187" s="28">
        <f>データ!PN162</f>
        <v>0</v>
      </c>
      <c r="N187" s="28">
        <f>データ!PO162</f>
        <v>0</v>
      </c>
      <c r="O187" s="28">
        <f>データ!PP162</f>
        <v>0</v>
      </c>
      <c r="P187" s="28">
        <f>データ!PQ162</f>
        <v>0</v>
      </c>
      <c r="Q187" s="26">
        <f>データ!PX162</f>
        <v>0</v>
      </c>
      <c r="R187" s="27" t="str">
        <f>IF(データ!OC162="","不問",データ!OC162&amp;"以上")</f>
        <v>不問</v>
      </c>
      <c r="S187" s="9">
        <f>データ!OX162</f>
        <v>0</v>
      </c>
      <c r="T187" s="11">
        <f>データ!NW162</f>
        <v>0</v>
      </c>
      <c r="U187" s="37" t="str">
        <f t="shared" si="7"/>
        <v/>
      </c>
      <c r="V187" s="46" t="str">
        <f>データ!GB162&amp;データ!GC162</f>
        <v/>
      </c>
      <c r="W187" s="6" t="str">
        <f t="shared" si="8"/>
        <v/>
      </c>
    </row>
    <row r="188" spans="2:23" ht="108.75" customHeight="1" x14ac:dyDescent="0.15">
      <c r="B188" s="32">
        <v>163</v>
      </c>
      <c r="C188" s="59">
        <f>データ!A163</f>
        <v>0</v>
      </c>
      <c r="D188" s="43" t="str">
        <f>IF(OR(データ!BZ163="Y66",データ!CA163="Y66",データ!CB163="Y66",データ!CC163="Y66"),"○","")</f>
        <v/>
      </c>
      <c r="E188" s="10">
        <f>データ!H163</f>
        <v>0</v>
      </c>
      <c r="F188" s="10">
        <f>データ!CP163</f>
        <v>0</v>
      </c>
      <c r="G188" s="10">
        <f>データ!DT163</f>
        <v>0</v>
      </c>
      <c r="H188" s="31" t="str">
        <f>CLEAN(データ!EG163)</f>
        <v/>
      </c>
      <c r="I188" s="11">
        <f>データ!LF163</f>
        <v>0</v>
      </c>
      <c r="J188" s="25">
        <f>データ!NZ163</f>
        <v>0</v>
      </c>
      <c r="K188" s="25" t="str">
        <f t="shared" si="6"/>
        <v>不問</v>
      </c>
      <c r="L188" s="42" t="str">
        <f>データ!EA163&amp;データ!EB163&amp;データ!EC163&amp;データ!GG163</f>
        <v/>
      </c>
      <c r="M188" s="28">
        <f>データ!PN163</f>
        <v>0</v>
      </c>
      <c r="N188" s="28">
        <f>データ!PO163</f>
        <v>0</v>
      </c>
      <c r="O188" s="28">
        <f>データ!PP163</f>
        <v>0</v>
      </c>
      <c r="P188" s="28">
        <f>データ!PQ163</f>
        <v>0</v>
      </c>
      <c r="Q188" s="26">
        <f>データ!PX163</f>
        <v>0</v>
      </c>
      <c r="R188" s="27" t="str">
        <f>IF(データ!OC163="","不問",データ!OC163&amp;"以上")</f>
        <v>不問</v>
      </c>
      <c r="S188" s="9">
        <f>データ!OX163</f>
        <v>0</v>
      </c>
      <c r="T188" s="11">
        <f>データ!NW163</f>
        <v>0</v>
      </c>
      <c r="U188" s="37" t="str">
        <f t="shared" si="7"/>
        <v/>
      </c>
      <c r="V188" s="46" t="str">
        <f>データ!GB163&amp;データ!GC163</f>
        <v/>
      </c>
      <c r="W188" s="6" t="str">
        <f t="shared" si="8"/>
        <v/>
      </c>
    </row>
    <row r="189" spans="2:23" ht="116.25" customHeight="1" x14ac:dyDescent="0.15">
      <c r="B189" s="32">
        <v>164</v>
      </c>
      <c r="C189" s="59">
        <f>データ!A164</f>
        <v>0</v>
      </c>
      <c r="D189" s="43" t="str">
        <f>IF(OR(データ!BZ164="Y66",データ!CA164="Y66",データ!CB164="Y66",データ!CC164="Y66"),"○","")</f>
        <v/>
      </c>
      <c r="E189" s="10">
        <f>データ!H164</f>
        <v>0</v>
      </c>
      <c r="F189" s="10">
        <f>データ!CP164</f>
        <v>0</v>
      </c>
      <c r="G189" s="10">
        <f>データ!DT164</f>
        <v>0</v>
      </c>
      <c r="H189" s="31" t="str">
        <f>CLEAN(データ!EG164)</f>
        <v/>
      </c>
      <c r="I189" s="11">
        <f>データ!LF164</f>
        <v>0</v>
      </c>
      <c r="J189" s="25">
        <f>データ!NZ164</f>
        <v>0</v>
      </c>
      <c r="K189" s="25" t="str">
        <f t="shared" si="6"/>
        <v>不問</v>
      </c>
      <c r="L189" s="42" t="str">
        <f>データ!EA164&amp;データ!EB164&amp;データ!EC164&amp;データ!GG164</f>
        <v/>
      </c>
      <c r="M189" s="28">
        <f>データ!PN164</f>
        <v>0</v>
      </c>
      <c r="N189" s="28">
        <f>データ!PO164</f>
        <v>0</v>
      </c>
      <c r="O189" s="28">
        <f>データ!PP164</f>
        <v>0</v>
      </c>
      <c r="P189" s="28">
        <f>データ!PQ164</f>
        <v>0</v>
      </c>
      <c r="Q189" s="26">
        <f>データ!PX164</f>
        <v>0</v>
      </c>
      <c r="R189" s="27" t="str">
        <f>IF(データ!OC164="","不問",データ!OC164&amp;"以上")</f>
        <v>不問</v>
      </c>
      <c r="S189" s="9">
        <f>データ!OX164</f>
        <v>0</v>
      </c>
      <c r="T189" s="11">
        <f>データ!NW164</f>
        <v>0</v>
      </c>
      <c r="U189" s="37" t="str">
        <f t="shared" si="7"/>
        <v/>
      </c>
      <c r="V189" s="46" t="str">
        <f>データ!GB164&amp;データ!GC164</f>
        <v/>
      </c>
      <c r="W189" s="6" t="str">
        <f t="shared" si="8"/>
        <v/>
      </c>
    </row>
    <row r="190" spans="2:23" ht="134.25" customHeight="1" x14ac:dyDescent="0.15">
      <c r="B190" s="32">
        <v>165</v>
      </c>
      <c r="C190" s="59">
        <f>データ!A165</f>
        <v>0</v>
      </c>
      <c r="D190" s="43" t="str">
        <f>IF(OR(データ!BZ165="Y66",データ!CA165="Y66",データ!CB165="Y66",データ!CC165="Y66"),"○","")</f>
        <v/>
      </c>
      <c r="E190" s="10">
        <f>データ!H165</f>
        <v>0</v>
      </c>
      <c r="F190" s="10">
        <f>データ!CP165</f>
        <v>0</v>
      </c>
      <c r="G190" s="10">
        <f>データ!DT165</f>
        <v>0</v>
      </c>
      <c r="H190" s="31" t="str">
        <f>CLEAN(データ!EG165)</f>
        <v/>
      </c>
      <c r="I190" s="11">
        <f>データ!LF165</f>
        <v>0</v>
      </c>
      <c r="J190" s="25">
        <f>データ!NZ165</f>
        <v>0</v>
      </c>
      <c r="K190" s="25" t="str">
        <f t="shared" si="6"/>
        <v>不問</v>
      </c>
      <c r="L190" s="42" t="str">
        <f>データ!EA165&amp;データ!EB165&amp;データ!EC165&amp;データ!GG165</f>
        <v/>
      </c>
      <c r="M190" s="28">
        <f>データ!PN165</f>
        <v>0</v>
      </c>
      <c r="N190" s="28">
        <f>データ!PO165</f>
        <v>0</v>
      </c>
      <c r="O190" s="28">
        <f>データ!PP165</f>
        <v>0</v>
      </c>
      <c r="P190" s="28">
        <f>データ!PQ165</f>
        <v>0</v>
      </c>
      <c r="Q190" s="26">
        <f>データ!PX165</f>
        <v>0</v>
      </c>
      <c r="R190" s="27" t="str">
        <f>IF(データ!OC165="","不問",データ!OC165&amp;"以上")</f>
        <v>不問</v>
      </c>
      <c r="S190" s="9">
        <f>データ!OX165</f>
        <v>0</v>
      </c>
      <c r="T190" s="11">
        <f>データ!NW165</f>
        <v>0</v>
      </c>
      <c r="U190" s="37" t="str">
        <f t="shared" si="7"/>
        <v/>
      </c>
      <c r="V190" s="46" t="str">
        <f>データ!GB165&amp;データ!GC165</f>
        <v/>
      </c>
      <c r="W190" s="6" t="str">
        <f t="shared" si="8"/>
        <v/>
      </c>
    </row>
    <row r="191" spans="2:23" ht="136.5" customHeight="1" x14ac:dyDescent="0.15">
      <c r="B191" s="32">
        <v>166</v>
      </c>
      <c r="C191" s="59">
        <f>データ!A166</f>
        <v>0</v>
      </c>
      <c r="D191" s="43" t="str">
        <f>IF(OR(データ!BZ166="Y66",データ!CA166="Y66",データ!CB166="Y66",データ!CC166="Y66"),"○","")</f>
        <v/>
      </c>
      <c r="E191" s="10">
        <f>データ!H166</f>
        <v>0</v>
      </c>
      <c r="F191" s="10">
        <f>データ!CP166</f>
        <v>0</v>
      </c>
      <c r="G191" s="10">
        <f>データ!DT166</f>
        <v>0</v>
      </c>
      <c r="H191" s="31" t="str">
        <f>CLEAN(データ!EG166)</f>
        <v/>
      </c>
      <c r="I191" s="11">
        <f>データ!LF166</f>
        <v>0</v>
      </c>
      <c r="J191" s="25">
        <f>データ!NZ166</f>
        <v>0</v>
      </c>
      <c r="K191" s="25" t="str">
        <f t="shared" si="6"/>
        <v>不問</v>
      </c>
      <c r="L191" s="42" t="str">
        <f>データ!EA166&amp;データ!EB166&amp;データ!EC166&amp;データ!GG166</f>
        <v/>
      </c>
      <c r="M191" s="28">
        <f>データ!PN166</f>
        <v>0</v>
      </c>
      <c r="N191" s="28">
        <f>データ!PO166</f>
        <v>0</v>
      </c>
      <c r="O191" s="28">
        <f>データ!PP166</f>
        <v>0</v>
      </c>
      <c r="P191" s="28">
        <f>データ!PQ166</f>
        <v>0</v>
      </c>
      <c r="Q191" s="26">
        <f>データ!PX166</f>
        <v>0</v>
      </c>
      <c r="R191" s="27" t="str">
        <f>IF(データ!OC166="","不問",データ!OC166&amp;"以上")</f>
        <v>不問</v>
      </c>
      <c r="S191" s="9">
        <f>データ!OX166</f>
        <v>0</v>
      </c>
      <c r="T191" s="11">
        <f>データ!NW166</f>
        <v>0</v>
      </c>
      <c r="U191" s="37" t="str">
        <f t="shared" si="7"/>
        <v/>
      </c>
      <c r="V191" s="46" t="str">
        <f>データ!GB166&amp;データ!GC166</f>
        <v/>
      </c>
      <c r="W191" s="6" t="str">
        <f t="shared" si="8"/>
        <v/>
      </c>
    </row>
    <row r="192" spans="2:23" ht="129.75" customHeight="1" x14ac:dyDescent="0.15">
      <c r="B192" s="32">
        <v>167</v>
      </c>
      <c r="C192" s="59">
        <f>データ!A167</f>
        <v>0</v>
      </c>
      <c r="D192" s="43" t="str">
        <f>IF(OR(データ!BZ167="Y66",データ!CA167="Y66",データ!CB167="Y66",データ!CC167="Y66"),"○","")</f>
        <v/>
      </c>
      <c r="E192" s="10">
        <f>データ!H167</f>
        <v>0</v>
      </c>
      <c r="F192" s="10">
        <f>データ!CP167</f>
        <v>0</v>
      </c>
      <c r="G192" s="10">
        <f>データ!DT167</f>
        <v>0</v>
      </c>
      <c r="H192" s="31" t="str">
        <f>CLEAN(データ!EG167)</f>
        <v/>
      </c>
      <c r="I192" s="11">
        <f>データ!LF167</f>
        <v>0</v>
      </c>
      <c r="J192" s="25">
        <f>データ!NZ167</f>
        <v>0</v>
      </c>
      <c r="K192" s="25" t="str">
        <f t="shared" si="6"/>
        <v>不問</v>
      </c>
      <c r="L192" s="42" t="str">
        <f>データ!EA167&amp;データ!EB167&amp;データ!EC167&amp;データ!GG167</f>
        <v/>
      </c>
      <c r="M192" s="28">
        <f>データ!PN167</f>
        <v>0</v>
      </c>
      <c r="N192" s="28">
        <f>データ!PO167</f>
        <v>0</v>
      </c>
      <c r="O192" s="28">
        <f>データ!PP167</f>
        <v>0</v>
      </c>
      <c r="P192" s="28">
        <f>データ!PQ167</f>
        <v>0</v>
      </c>
      <c r="Q192" s="26">
        <f>データ!PX167</f>
        <v>0</v>
      </c>
      <c r="R192" s="27" t="str">
        <f>IF(データ!OC167="","不問",データ!OC167&amp;"以上")</f>
        <v>不問</v>
      </c>
      <c r="S192" s="9">
        <f>データ!OX167</f>
        <v>0</v>
      </c>
      <c r="T192" s="11">
        <f>データ!NW167</f>
        <v>0</v>
      </c>
      <c r="U192" s="37" t="str">
        <f t="shared" si="7"/>
        <v/>
      </c>
      <c r="V192" s="46" t="str">
        <f>データ!GB167&amp;データ!GC167</f>
        <v/>
      </c>
      <c r="W192" s="6" t="str">
        <f t="shared" si="8"/>
        <v/>
      </c>
    </row>
    <row r="193" spans="2:23" ht="120.75" customHeight="1" x14ac:dyDescent="0.15">
      <c r="B193" s="32">
        <v>168</v>
      </c>
      <c r="C193" s="59">
        <f>データ!A168</f>
        <v>0</v>
      </c>
      <c r="D193" s="43" t="str">
        <f>IF(OR(データ!BZ168="Y66",データ!CA168="Y66",データ!CB168="Y66",データ!CC168="Y66"),"○","")</f>
        <v/>
      </c>
      <c r="E193" s="10">
        <f>データ!H168</f>
        <v>0</v>
      </c>
      <c r="F193" s="10">
        <f>データ!CP168</f>
        <v>0</v>
      </c>
      <c r="G193" s="10">
        <f>データ!DT168</f>
        <v>0</v>
      </c>
      <c r="H193" s="31" t="str">
        <f>CLEAN(データ!EG168)</f>
        <v/>
      </c>
      <c r="I193" s="11">
        <f>データ!LF168</f>
        <v>0</v>
      </c>
      <c r="J193" s="25">
        <f>データ!NZ168</f>
        <v>0</v>
      </c>
      <c r="K193" s="25" t="str">
        <f t="shared" si="6"/>
        <v>不問</v>
      </c>
      <c r="L193" s="42" t="str">
        <f>データ!EA168&amp;データ!EB168&amp;データ!EC168&amp;データ!GG168</f>
        <v/>
      </c>
      <c r="M193" s="28">
        <f>データ!PN168</f>
        <v>0</v>
      </c>
      <c r="N193" s="28">
        <f>データ!PO168</f>
        <v>0</v>
      </c>
      <c r="O193" s="28">
        <f>データ!PP168</f>
        <v>0</v>
      </c>
      <c r="P193" s="28">
        <f>データ!PQ168</f>
        <v>0</v>
      </c>
      <c r="Q193" s="26">
        <f>データ!PX168</f>
        <v>0</v>
      </c>
      <c r="R193" s="27" t="str">
        <f>IF(データ!OC168="","不問",データ!OC168&amp;"以上")</f>
        <v>不問</v>
      </c>
      <c r="S193" s="9">
        <f>データ!OX168</f>
        <v>0</v>
      </c>
      <c r="T193" s="11">
        <f>データ!NW168</f>
        <v>0</v>
      </c>
      <c r="U193" s="37" t="str">
        <f t="shared" si="7"/>
        <v/>
      </c>
      <c r="V193" s="46" t="str">
        <f>データ!GB168&amp;データ!GC168</f>
        <v/>
      </c>
      <c r="W193" s="6" t="str">
        <f t="shared" si="8"/>
        <v/>
      </c>
    </row>
    <row r="194" spans="2:23" ht="150.75" customHeight="1" x14ac:dyDescent="0.15">
      <c r="B194" s="32">
        <v>169</v>
      </c>
      <c r="C194" s="59">
        <f>データ!A169</f>
        <v>0</v>
      </c>
      <c r="D194" s="43" t="str">
        <f>IF(OR(データ!BZ169="Y66",データ!CA169="Y66",データ!CB169="Y66",データ!CC169="Y66"),"○","")</f>
        <v/>
      </c>
      <c r="E194" s="10">
        <f>データ!H169</f>
        <v>0</v>
      </c>
      <c r="F194" s="10">
        <f>データ!CP169</f>
        <v>0</v>
      </c>
      <c r="G194" s="10">
        <f>データ!DT169</f>
        <v>0</v>
      </c>
      <c r="H194" s="31" t="str">
        <f>CLEAN(データ!EG169)</f>
        <v/>
      </c>
      <c r="I194" s="11">
        <f>データ!LF169</f>
        <v>0</v>
      </c>
      <c r="J194" s="25">
        <f>データ!NZ169</f>
        <v>0</v>
      </c>
      <c r="K194" s="25" t="str">
        <f t="shared" si="6"/>
        <v>不問</v>
      </c>
      <c r="L194" s="42" t="str">
        <f>データ!EA169&amp;データ!EB169&amp;データ!EC169&amp;データ!GG169</f>
        <v/>
      </c>
      <c r="M194" s="28">
        <f>データ!PN169</f>
        <v>0</v>
      </c>
      <c r="N194" s="28">
        <f>データ!PO169</f>
        <v>0</v>
      </c>
      <c r="O194" s="28">
        <f>データ!PP169</f>
        <v>0</v>
      </c>
      <c r="P194" s="28">
        <f>データ!PQ169</f>
        <v>0</v>
      </c>
      <c r="Q194" s="26">
        <f>データ!PX169</f>
        <v>0</v>
      </c>
      <c r="R194" s="27" t="str">
        <f>IF(データ!OC169="","不問",データ!OC169&amp;"以上")</f>
        <v>不問</v>
      </c>
      <c r="S194" s="9">
        <f>データ!OX169</f>
        <v>0</v>
      </c>
      <c r="T194" s="11">
        <f>データ!NW169</f>
        <v>0</v>
      </c>
      <c r="U194" s="37" t="str">
        <f t="shared" si="7"/>
        <v/>
      </c>
      <c r="V194" s="46" t="str">
        <f>データ!GB169&amp;データ!GC169</f>
        <v/>
      </c>
      <c r="W194" s="6" t="str">
        <f t="shared" si="8"/>
        <v/>
      </c>
    </row>
    <row r="195" spans="2:23" ht="156.75" customHeight="1" x14ac:dyDescent="0.15">
      <c r="B195" s="32">
        <v>170</v>
      </c>
      <c r="C195" s="59">
        <f>データ!A170</f>
        <v>0</v>
      </c>
      <c r="D195" s="43" t="str">
        <f>IF(OR(データ!BZ170="Y66",データ!CA170="Y66",データ!CB170="Y66",データ!CC170="Y66"),"○","")</f>
        <v/>
      </c>
      <c r="E195" s="10">
        <f>データ!H170</f>
        <v>0</v>
      </c>
      <c r="F195" s="10">
        <f>データ!CP170</f>
        <v>0</v>
      </c>
      <c r="G195" s="10">
        <f>データ!DT170</f>
        <v>0</v>
      </c>
      <c r="H195" s="31" t="str">
        <f>CLEAN(データ!EG170)</f>
        <v/>
      </c>
      <c r="I195" s="11">
        <f>データ!LF170</f>
        <v>0</v>
      </c>
      <c r="J195" s="25">
        <f>データ!NZ170</f>
        <v>0</v>
      </c>
      <c r="K195" s="25" t="str">
        <f t="shared" si="6"/>
        <v>不問</v>
      </c>
      <c r="L195" s="42" t="str">
        <f>データ!EA170&amp;データ!EB170&amp;データ!EC170&amp;データ!GG170</f>
        <v/>
      </c>
      <c r="M195" s="28">
        <f>データ!PN170</f>
        <v>0</v>
      </c>
      <c r="N195" s="28">
        <f>データ!PO170</f>
        <v>0</v>
      </c>
      <c r="O195" s="28">
        <f>データ!PP170</f>
        <v>0</v>
      </c>
      <c r="P195" s="28">
        <f>データ!PQ170</f>
        <v>0</v>
      </c>
      <c r="Q195" s="26">
        <f>データ!PX170</f>
        <v>0</v>
      </c>
      <c r="R195" s="27" t="str">
        <f>IF(データ!OC170="","不問",データ!OC170&amp;"以上")</f>
        <v>不問</v>
      </c>
      <c r="S195" s="9">
        <f>データ!OX170</f>
        <v>0</v>
      </c>
      <c r="T195" s="11">
        <f>データ!NW170</f>
        <v>0</v>
      </c>
      <c r="U195" s="37" t="str">
        <f t="shared" si="7"/>
        <v/>
      </c>
      <c r="V195" s="46" t="str">
        <f>データ!GB170&amp;データ!GC170</f>
        <v/>
      </c>
      <c r="W195" s="6" t="str">
        <f t="shared" si="8"/>
        <v/>
      </c>
    </row>
    <row r="196" spans="2:23" ht="147.75" customHeight="1" x14ac:dyDescent="0.15">
      <c r="B196" s="32">
        <v>171</v>
      </c>
      <c r="C196" s="59">
        <f>データ!A171</f>
        <v>0</v>
      </c>
      <c r="D196" s="43" t="str">
        <f>IF(OR(データ!BZ171="Y66",データ!CA171="Y66",データ!CB171="Y66",データ!CC171="Y66"),"○","")</f>
        <v/>
      </c>
      <c r="E196" s="10">
        <f>データ!H171</f>
        <v>0</v>
      </c>
      <c r="F196" s="10">
        <f>データ!CP171</f>
        <v>0</v>
      </c>
      <c r="G196" s="10">
        <f>データ!DT171</f>
        <v>0</v>
      </c>
      <c r="H196" s="31" t="str">
        <f>CLEAN(データ!EG171)</f>
        <v/>
      </c>
      <c r="I196" s="11">
        <f>データ!LF171</f>
        <v>0</v>
      </c>
      <c r="J196" s="25">
        <f>データ!NZ171</f>
        <v>0</v>
      </c>
      <c r="K196" s="25" t="str">
        <f t="shared" si="6"/>
        <v>不問</v>
      </c>
      <c r="L196" s="42" t="str">
        <f>データ!EA171&amp;データ!EB171&amp;データ!EC171&amp;データ!GG171</f>
        <v/>
      </c>
      <c r="M196" s="28">
        <f>データ!PN171</f>
        <v>0</v>
      </c>
      <c r="N196" s="28">
        <f>データ!PO171</f>
        <v>0</v>
      </c>
      <c r="O196" s="28">
        <f>データ!PP171</f>
        <v>0</v>
      </c>
      <c r="P196" s="28">
        <f>データ!PQ171</f>
        <v>0</v>
      </c>
      <c r="Q196" s="26">
        <f>データ!PX171</f>
        <v>0</v>
      </c>
      <c r="R196" s="27" t="str">
        <f>IF(データ!OC171="","不問",データ!OC171&amp;"以上")</f>
        <v>不問</v>
      </c>
      <c r="S196" s="9">
        <f>データ!OX171</f>
        <v>0</v>
      </c>
      <c r="T196" s="11">
        <f>データ!NW171</f>
        <v>0</v>
      </c>
      <c r="U196" s="37" t="str">
        <f t="shared" si="7"/>
        <v/>
      </c>
      <c r="V196" s="46" t="str">
        <f>データ!GB171&amp;データ!GC171</f>
        <v/>
      </c>
      <c r="W196" s="6" t="str">
        <f t="shared" si="8"/>
        <v/>
      </c>
    </row>
    <row r="197" spans="2:23" ht="158.25" customHeight="1" x14ac:dyDescent="0.15">
      <c r="B197" s="32">
        <v>172</v>
      </c>
      <c r="C197" s="59">
        <f>データ!A172</f>
        <v>0</v>
      </c>
      <c r="D197" s="43" t="str">
        <f>IF(OR(データ!BZ172="Y66",データ!CA172="Y66",データ!CB172="Y66",データ!CC172="Y66"),"○","")</f>
        <v/>
      </c>
      <c r="E197" s="10">
        <f>データ!H172</f>
        <v>0</v>
      </c>
      <c r="F197" s="10">
        <f>データ!CP172</f>
        <v>0</v>
      </c>
      <c r="G197" s="10">
        <f>データ!DT172</f>
        <v>0</v>
      </c>
      <c r="H197" s="31" t="str">
        <f>CLEAN(データ!EG172)</f>
        <v/>
      </c>
      <c r="I197" s="11">
        <f>データ!LF172</f>
        <v>0</v>
      </c>
      <c r="J197" s="25">
        <f>データ!NZ172</f>
        <v>0</v>
      </c>
      <c r="K197" s="25" t="str">
        <f t="shared" si="6"/>
        <v>不問</v>
      </c>
      <c r="L197" s="42" t="str">
        <f>データ!EA172&amp;データ!EB172&amp;データ!EC172&amp;データ!GG172</f>
        <v/>
      </c>
      <c r="M197" s="28">
        <f>データ!PN172</f>
        <v>0</v>
      </c>
      <c r="N197" s="28">
        <f>データ!PO172</f>
        <v>0</v>
      </c>
      <c r="O197" s="28">
        <f>データ!PP172</f>
        <v>0</v>
      </c>
      <c r="P197" s="28">
        <f>データ!PQ172</f>
        <v>0</v>
      </c>
      <c r="Q197" s="26">
        <f>データ!PX172</f>
        <v>0</v>
      </c>
      <c r="R197" s="27" t="str">
        <f>IF(データ!OC172="","不問",データ!OC172&amp;"以上")</f>
        <v>不問</v>
      </c>
      <c r="S197" s="9">
        <f>データ!OX172</f>
        <v>0</v>
      </c>
      <c r="T197" s="11">
        <f>データ!NW172</f>
        <v>0</v>
      </c>
      <c r="U197" s="37" t="str">
        <f t="shared" si="7"/>
        <v/>
      </c>
      <c r="V197" s="46" t="str">
        <f>データ!GB172&amp;データ!GC172</f>
        <v/>
      </c>
      <c r="W197" s="6" t="str">
        <f t="shared" si="8"/>
        <v/>
      </c>
    </row>
    <row r="198" spans="2:23" ht="162" customHeight="1" x14ac:dyDescent="0.15">
      <c r="B198" s="32">
        <v>173</v>
      </c>
      <c r="C198" s="59">
        <f>データ!A173</f>
        <v>0</v>
      </c>
      <c r="D198" s="43" t="str">
        <f>IF(OR(データ!BZ173="Y66",データ!CA173="Y66",データ!CB173="Y66",データ!CC173="Y66"),"○","")</f>
        <v/>
      </c>
      <c r="E198" s="10">
        <f>データ!H173</f>
        <v>0</v>
      </c>
      <c r="F198" s="10">
        <f>データ!CP173</f>
        <v>0</v>
      </c>
      <c r="G198" s="10">
        <f>データ!DT173</f>
        <v>0</v>
      </c>
      <c r="H198" s="31" t="str">
        <f>CLEAN(データ!EG173)</f>
        <v/>
      </c>
      <c r="I198" s="11">
        <f>データ!LF173</f>
        <v>0</v>
      </c>
      <c r="J198" s="25">
        <f>データ!NZ173</f>
        <v>0</v>
      </c>
      <c r="K198" s="25" t="str">
        <f t="shared" si="6"/>
        <v>不問</v>
      </c>
      <c r="L198" s="42" t="str">
        <f>データ!EA173&amp;データ!EB173&amp;データ!EC173&amp;データ!GG173</f>
        <v/>
      </c>
      <c r="M198" s="28">
        <f>データ!PN173</f>
        <v>0</v>
      </c>
      <c r="N198" s="28">
        <f>データ!PO173</f>
        <v>0</v>
      </c>
      <c r="O198" s="28">
        <f>データ!PP173</f>
        <v>0</v>
      </c>
      <c r="P198" s="28">
        <f>データ!PQ173</f>
        <v>0</v>
      </c>
      <c r="Q198" s="26">
        <f>データ!PX173</f>
        <v>0</v>
      </c>
      <c r="R198" s="27" t="str">
        <f>IF(データ!OC173="","不問",データ!OC173&amp;"以上")</f>
        <v>不問</v>
      </c>
      <c r="S198" s="9">
        <f>データ!OX173</f>
        <v>0</v>
      </c>
      <c r="T198" s="11">
        <f>データ!NW173</f>
        <v>0</v>
      </c>
      <c r="U198" s="37" t="str">
        <f t="shared" si="7"/>
        <v/>
      </c>
      <c r="V198" s="46" t="str">
        <f>データ!GB173&amp;データ!GC173</f>
        <v/>
      </c>
      <c r="W198" s="6" t="str">
        <f t="shared" si="8"/>
        <v/>
      </c>
    </row>
    <row r="199" spans="2:23" ht="150.75" customHeight="1" x14ac:dyDescent="0.15">
      <c r="B199" s="32">
        <v>174</v>
      </c>
      <c r="C199" s="59">
        <f>データ!A174</f>
        <v>0</v>
      </c>
      <c r="D199" s="43" t="str">
        <f>IF(OR(データ!BZ174="Y66",データ!CA174="Y66",データ!CB174="Y66",データ!CC174="Y66"),"○","")</f>
        <v/>
      </c>
      <c r="E199" s="10">
        <f>データ!H174</f>
        <v>0</v>
      </c>
      <c r="F199" s="10">
        <f>データ!CP174</f>
        <v>0</v>
      </c>
      <c r="G199" s="10">
        <f>データ!DT174</f>
        <v>0</v>
      </c>
      <c r="H199" s="31" t="str">
        <f>CLEAN(データ!EG174)</f>
        <v/>
      </c>
      <c r="I199" s="11">
        <f>データ!LF174</f>
        <v>0</v>
      </c>
      <c r="J199" s="25">
        <f>データ!NZ174</f>
        <v>0</v>
      </c>
      <c r="K199" s="25" t="str">
        <f t="shared" si="6"/>
        <v>不問</v>
      </c>
      <c r="L199" s="42" t="str">
        <f>データ!EA174&amp;データ!EB174&amp;データ!EC174&amp;データ!GG174</f>
        <v/>
      </c>
      <c r="M199" s="28">
        <f>データ!PN174</f>
        <v>0</v>
      </c>
      <c r="N199" s="28">
        <f>データ!PO174</f>
        <v>0</v>
      </c>
      <c r="O199" s="28">
        <f>データ!PP174</f>
        <v>0</v>
      </c>
      <c r="P199" s="28">
        <f>データ!PQ174</f>
        <v>0</v>
      </c>
      <c r="Q199" s="26">
        <f>データ!PX174</f>
        <v>0</v>
      </c>
      <c r="R199" s="27" t="str">
        <f>IF(データ!OC174="","不問",データ!OC174&amp;"以上")</f>
        <v>不問</v>
      </c>
      <c r="S199" s="9">
        <f>データ!OX174</f>
        <v>0</v>
      </c>
      <c r="T199" s="11">
        <f>データ!NW174</f>
        <v>0</v>
      </c>
      <c r="U199" s="37" t="str">
        <f t="shared" si="7"/>
        <v/>
      </c>
      <c r="V199" s="46" t="str">
        <f>データ!GB174&amp;データ!GC174</f>
        <v/>
      </c>
      <c r="W199" s="6" t="str">
        <f t="shared" si="8"/>
        <v/>
      </c>
    </row>
    <row r="200" spans="2:23" ht="135" customHeight="1" x14ac:dyDescent="0.15">
      <c r="B200" s="32">
        <v>175</v>
      </c>
      <c r="C200" s="59">
        <f>データ!A175</f>
        <v>0</v>
      </c>
      <c r="D200" s="43" t="str">
        <f>IF(OR(データ!BZ175="Y66",データ!CA175="Y66",データ!CB175="Y66",データ!CC175="Y66"),"○","")</f>
        <v/>
      </c>
      <c r="E200" s="10">
        <f>データ!H175</f>
        <v>0</v>
      </c>
      <c r="F200" s="10">
        <f>データ!CP175</f>
        <v>0</v>
      </c>
      <c r="G200" s="10">
        <f>データ!DT175</f>
        <v>0</v>
      </c>
      <c r="H200" s="31" t="str">
        <f>CLEAN(データ!EG175)</f>
        <v/>
      </c>
      <c r="I200" s="11">
        <f>データ!LF175</f>
        <v>0</v>
      </c>
      <c r="J200" s="25">
        <f>データ!NZ175</f>
        <v>0</v>
      </c>
      <c r="K200" s="25" t="str">
        <f t="shared" si="6"/>
        <v>不問</v>
      </c>
      <c r="L200" s="42" t="str">
        <f>データ!EA175&amp;データ!EB175&amp;データ!EC175&amp;データ!GG175</f>
        <v/>
      </c>
      <c r="M200" s="28">
        <f>データ!PN175</f>
        <v>0</v>
      </c>
      <c r="N200" s="28">
        <f>データ!PO175</f>
        <v>0</v>
      </c>
      <c r="O200" s="28">
        <f>データ!PP175</f>
        <v>0</v>
      </c>
      <c r="P200" s="28">
        <f>データ!PQ175</f>
        <v>0</v>
      </c>
      <c r="Q200" s="26">
        <f>データ!PX175</f>
        <v>0</v>
      </c>
      <c r="R200" s="27" t="str">
        <f>IF(データ!OC175="","不問",データ!OC175&amp;"以上")</f>
        <v>不問</v>
      </c>
      <c r="S200" s="9">
        <f>データ!OX175</f>
        <v>0</v>
      </c>
      <c r="T200" s="11">
        <f>データ!NW175</f>
        <v>0</v>
      </c>
      <c r="U200" s="37" t="str">
        <f t="shared" si="7"/>
        <v/>
      </c>
      <c r="V200" s="46" t="str">
        <f>データ!GB175&amp;データ!GC175</f>
        <v/>
      </c>
      <c r="W200" s="6" t="str">
        <f t="shared" si="8"/>
        <v/>
      </c>
    </row>
    <row r="201" spans="2:23" ht="141.75" customHeight="1" x14ac:dyDescent="0.15">
      <c r="B201" s="32">
        <v>176</v>
      </c>
      <c r="C201" s="9">
        <f>データ!A176</f>
        <v>0</v>
      </c>
      <c r="D201" s="43" t="str">
        <f>IF(OR(データ!BZ176="Y66",データ!CA176="Y66",データ!CB176="Y66",データ!CC176="Y66"),"○","")</f>
        <v/>
      </c>
      <c r="E201" s="10">
        <f>データ!H176</f>
        <v>0</v>
      </c>
      <c r="F201" s="10">
        <f>データ!CP176</f>
        <v>0</v>
      </c>
      <c r="G201" s="10">
        <f>データ!DT176</f>
        <v>0</v>
      </c>
      <c r="H201" s="31" t="str">
        <f>CLEAN(データ!EG176)</f>
        <v/>
      </c>
      <c r="I201" s="11">
        <f>データ!LF176</f>
        <v>0</v>
      </c>
      <c r="J201" s="25">
        <f>データ!NZ176</f>
        <v>0</v>
      </c>
      <c r="K201" s="25" t="str">
        <f t="shared" si="6"/>
        <v>不問</v>
      </c>
      <c r="L201" s="42" t="str">
        <f>データ!EA176&amp;データ!EB176&amp;データ!EC176&amp;データ!GG176</f>
        <v/>
      </c>
      <c r="M201" s="28">
        <f>データ!PN176</f>
        <v>0</v>
      </c>
      <c r="N201" s="28">
        <f>データ!PO176</f>
        <v>0</v>
      </c>
      <c r="O201" s="28">
        <f>データ!PP176</f>
        <v>0</v>
      </c>
      <c r="P201" s="28">
        <f>データ!PQ176</f>
        <v>0</v>
      </c>
      <c r="Q201" s="26">
        <f>データ!PX176</f>
        <v>0</v>
      </c>
      <c r="R201" s="27" t="str">
        <f>IF(データ!OC176="","不問",データ!OC176&amp;"以上")</f>
        <v>不問</v>
      </c>
      <c r="S201" s="9">
        <f>データ!OX176</f>
        <v>0</v>
      </c>
      <c r="T201" s="11">
        <f>データ!NW176</f>
        <v>0</v>
      </c>
      <c r="U201" s="37" t="str">
        <f t="shared" si="7"/>
        <v/>
      </c>
      <c r="V201" s="46" t="str">
        <f>データ!GB176&amp;データ!GC176</f>
        <v/>
      </c>
      <c r="W201" s="6" t="str">
        <f t="shared" si="8"/>
        <v/>
      </c>
    </row>
    <row r="202" spans="2:23" ht="125.25" customHeight="1" x14ac:dyDescent="0.15">
      <c r="B202" s="32">
        <v>177</v>
      </c>
      <c r="C202" s="9">
        <f>データ!A177</f>
        <v>0</v>
      </c>
      <c r="D202" s="43" t="str">
        <f>IF(OR(データ!BZ177="Y66",データ!CA177="Y66",データ!CB177="Y66",データ!CC177="Y66"),"○","")</f>
        <v/>
      </c>
      <c r="E202" s="10">
        <f>データ!H177</f>
        <v>0</v>
      </c>
      <c r="F202" s="10">
        <f>データ!CP177</f>
        <v>0</v>
      </c>
      <c r="G202" s="10">
        <f>データ!DT177</f>
        <v>0</v>
      </c>
      <c r="H202" s="31" t="str">
        <f>CLEAN(データ!EG177)</f>
        <v/>
      </c>
      <c r="I202" s="11">
        <f>データ!LF177</f>
        <v>0</v>
      </c>
      <c r="J202" s="25">
        <f>データ!NZ177</f>
        <v>0</v>
      </c>
      <c r="K202" s="25" t="str">
        <f t="shared" si="6"/>
        <v>不問</v>
      </c>
      <c r="L202" s="42" t="str">
        <f>データ!EA177&amp;データ!EB177&amp;データ!EC177&amp;データ!GG177</f>
        <v/>
      </c>
      <c r="M202" s="28">
        <f>データ!PN177</f>
        <v>0</v>
      </c>
      <c r="N202" s="28">
        <f>データ!PO177</f>
        <v>0</v>
      </c>
      <c r="O202" s="28">
        <f>データ!PP177</f>
        <v>0</v>
      </c>
      <c r="P202" s="28">
        <f>データ!PQ177</f>
        <v>0</v>
      </c>
      <c r="Q202" s="26">
        <f>データ!PX177</f>
        <v>0</v>
      </c>
      <c r="R202" s="27" t="str">
        <f>IF(データ!OC177="","不問",データ!OC177&amp;"以上")</f>
        <v>不問</v>
      </c>
      <c r="S202" s="9">
        <f>データ!OX177</f>
        <v>0</v>
      </c>
      <c r="T202" s="11">
        <f>データ!NW177</f>
        <v>0</v>
      </c>
      <c r="U202" s="37" t="str">
        <f t="shared" si="7"/>
        <v/>
      </c>
      <c r="V202" s="46" t="str">
        <f>データ!GB177&amp;データ!GC177</f>
        <v/>
      </c>
      <c r="W202" s="6" t="str">
        <f t="shared" si="8"/>
        <v/>
      </c>
    </row>
    <row r="203" spans="2:23" ht="125.25" customHeight="1" x14ac:dyDescent="0.15">
      <c r="B203" s="32">
        <v>178</v>
      </c>
      <c r="C203" s="9">
        <f>データ!A178</f>
        <v>0</v>
      </c>
      <c r="D203" s="43" t="str">
        <f>IF(OR(データ!BZ178="Y66",データ!CA178="Y66",データ!CB178="Y66",データ!CC178="Y66"),"○","")</f>
        <v/>
      </c>
      <c r="E203" s="10">
        <f>データ!H178</f>
        <v>0</v>
      </c>
      <c r="F203" s="10">
        <f>データ!CP178</f>
        <v>0</v>
      </c>
      <c r="G203" s="10">
        <f>データ!DT178</f>
        <v>0</v>
      </c>
      <c r="H203" s="31" t="str">
        <f>CLEAN(データ!EG178)</f>
        <v/>
      </c>
      <c r="I203" s="11">
        <f>データ!LF178</f>
        <v>0</v>
      </c>
      <c r="J203" s="25">
        <f>データ!NZ178</f>
        <v>0</v>
      </c>
      <c r="K203" s="25" t="str">
        <f t="shared" si="6"/>
        <v>不問</v>
      </c>
      <c r="L203" s="42" t="str">
        <f>データ!EA178&amp;データ!EB178&amp;データ!EC178&amp;データ!GG178</f>
        <v/>
      </c>
      <c r="M203" s="28">
        <f>データ!PN178</f>
        <v>0</v>
      </c>
      <c r="N203" s="28">
        <f>データ!PO178</f>
        <v>0</v>
      </c>
      <c r="O203" s="28">
        <f>データ!PP178</f>
        <v>0</v>
      </c>
      <c r="P203" s="28">
        <f>データ!PQ178</f>
        <v>0</v>
      </c>
      <c r="Q203" s="26">
        <f>データ!PX178</f>
        <v>0</v>
      </c>
      <c r="R203" s="27" t="str">
        <f>IF(データ!OC178="","不問",データ!OC178&amp;"以上")</f>
        <v>不問</v>
      </c>
      <c r="S203" s="9">
        <f>データ!OX178</f>
        <v>0</v>
      </c>
      <c r="T203" s="11">
        <f>データ!NW178</f>
        <v>0</v>
      </c>
      <c r="U203" s="37" t="str">
        <f t="shared" si="7"/>
        <v/>
      </c>
      <c r="V203" s="46" t="str">
        <f>データ!GB178&amp;データ!GC178</f>
        <v/>
      </c>
      <c r="W203" s="6" t="str">
        <f t="shared" si="8"/>
        <v/>
      </c>
    </row>
    <row r="204" spans="2:23" ht="121.5" customHeight="1" x14ac:dyDescent="0.15">
      <c r="B204" s="32">
        <v>179</v>
      </c>
      <c r="C204" s="9">
        <f>データ!A179</f>
        <v>0</v>
      </c>
      <c r="D204" s="43" t="str">
        <f>IF(OR(データ!BZ179="Y66",データ!CA179="Y66",データ!CB179="Y66",データ!CC179="Y66"),"○","")</f>
        <v/>
      </c>
      <c r="E204" s="10">
        <f>データ!H179</f>
        <v>0</v>
      </c>
      <c r="F204" s="10">
        <f>データ!CP179</f>
        <v>0</v>
      </c>
      <c r="G204" s="10">
        <f>データ!DT179</f>
        <v>0</v>
      </c>
      <c r="H204" s="31" t="str">
        <f>CLEAN(データ!EG179)</f>
        <v/>
      </c>
      <c r="I204" s="11">
        <f>データ!LF179</f>
        <v>0</v>
      </c>
      <c r="J204" s="25">
        <f>データ!NZ179</f>
        <v>0</v>
      </c>
      <c r="K204" s="25" t="str">
        <f t="shared" si="6"/>
        <v>不問</v>
      </c>
      <c r="L204" s="42" t="str">
        <f>データ!EA179&amp;データ!EB179&amp;データ!EC179&amp;データ!GG179</f>
        <v/>
      </c>
      <c r="M204" s="28">
        <f>データ!PN179</f>
        <v>0</v>
      </c>
      <c r="N204" s="28">
        <f>データ!PO179</f>
        <v>0</v>
      </c>
      <c r="O204" s="28">
        <f>データ!PP179</f>
        <v>0</v>
      </c>
      <c r="P204" s="28">
        <f>データ!PQ179</f>
        <v>0</v>
      </c>
      <c r="Q204" s="26">
        <f>データ!PX179</f>
        <v>0</v>
      </c>
      <c r="R204" s="27" t="str">
        <f>IF(データ!OC179="","不問",データ!OC179&amp;"以上")</f>
        <v>不問</v>
      </c>
      <c r="S204" s="9">
        <f>データ!OX179</f>
        <v>0</v>
      </c>
      <c r="T204" s="11">
        <f>データ!NW179</f>
        <v>0</v>
      </c>
      <c r="U204" s="37" t="str">
        <f t="shared" si="7"/>
        <v/>
      </c>
      <c r="V204" s="46" t="str">
        <f>データ!GB179&amp;データ!GC179</f>
        <v/>
      </c>
      <c r="W204" s="6" t="str">
        <f t="shared" si="8"/>
        <v/>
      </c>
    </row>
    <row r="205" spans="2:23" ht="112.5" customHeight="1" x14ac:dyDescent="0.15">
      <c r="B205" s="32">
        <v>180</v>
      </c>
      <c r="C205" s="9">
        <f>データ!A180</f>
        <v>0</v>
      </c>
      <c r="D205" s="43" t="str">
        <f>IF(OR(データ!BZ180="Y66",データ!CA180="Y66",データ!CB180="Y66",データ!CC180="Y66"),"○","")</f>
        <v/>
      </c>
      <c r="E205" s="10">
        <f>データ!H180</f>
        <v>0</v>
      </c>
      <c r="F205" s="10">
        <f>データ!CP180</f>
        <v>0</v>
      </c>
      <c r="G205" s="10">
        <f>データ!DT180</f>
        <v>0</v>
      </c>
      <c r="H205" s="31" t="str">
        <f>CLEAN(データ!EG180)</f>
        <v/>
      </c>
      <c r="I205" s="11">
        <f>データ!LF180</f>
        <v>0</v>
      </c>
      <c r="J205" s="25">
        <f>データ!NZ180</f>
        <v>0</v>
      </c>
      <c r="K205" s="25" t="str">
        <f t="shared" si="6"/>
        <v>不問</v>
      </c>
      <c r="L205" s="42" t="str">
        <f>データ!EA180&amp;データ!EB180&amp;データ!EC180&amp;データ!GG180</f>
        <v/>
      </c>
      <c r="M205" s="28">
        <f>データ!PN180</f>
        <v>0</v>
      </c>
      <c r="N205" s="28">
        <f>データ!PO180</f>
        <v>0</v>
      </c>
      <c r="O205" s="28">
        <f>データ!PP180</f>
        <v>0</v>
      </c>
      <c r="P205" s="28">
        <f>データ!PQ180</f>
        <v>0</v>
      </c>
      <c r="Q205" s="26">
        <f>データ!PX180</f>
        <v>0</v>
      </c>
      <c r="R205" s="27" t="str">
        <f>IF(データ!OC180="","不問",データ!OC180&amp;"以上")</f>
        <v>不問</v>
      </c>
      <c r="S205" s="9">
        <f>データ!OX180</f>
        <v>0</v>
      </c>
      <c r="T205" s="11">
        <f>データ!NW180</f>
        <v>0</v>
      </c>
      <c r="U205" s="37" t="str">
        <f t="shared" si="7"/>
        <v/>
      </c>
      <c r="V205" s="46" t="str">
        <f>データ!GB180&amp;データ!GC180</f>
        <v/>
      </c>
      <c r="W205" s="6" t="str">
        <f t="shared" si="8"/>
        <v/>
      </c>
    </row>
    <row r="206" spans="2:23" ht="144.75" customHeight="1" x14ac:dyDescent="0.15">
      <c r="B206" s="32">
        <v>181</v>
      </c>
      <c r="C206" s="9">
        <f>データ!A181</f>
        <v>0</v>
      </c>
      <c r="D206" s="43" t="str">
        <f>IF(OR(データ!BZ181="Y66",データ!CA181="Y66",データ!CB181="Y66",データ!CC181="Y66"),"○","")</f>
        <v/>
      </c>
      <c r="E206" s="10">
        <f>データ!H181</f>
        <v>0</v>
      </c>
      <c r="F206" s="10">
        <f>データ!CP181</f>
        <v>0</v>
      </c>
      <c r="G206" s="10">
        <f>データ!DT181</f>
        <v>0</v>
      </c>
      <c r="H206" s="31" t="str">
        <f>CLEAN(データ!EG181)</f>
        <v/>
      </c>
      <c r="I206" s="11">
        <f>データ!LF181</f>
        <v>0</v>
      </c>
      <c r="J206" s="25">
        <f>データ!NZ181</f>
        <v>0</v>
      </c>
      <c r="K206" s="25" t="str">
        <f t="shared" si="6"/>
        <v>不問</v>
      </c>
      <c r="L206" s="42" t="str">
        <f>データ!EA181&amp;データ!EB181&amp;データ!EC181&amp;データ!GG181</f>
        <v/>
      </c>
      <c r="M206" s="28">
        <f>データ!PN181</f>
        <v>0</v>
      </c>
      <c r="N206" s="28">
        <f>データ!PO181</f>
        <v>0</v>
      </c>
      <c r="O206" s="28">
        <f>データ!PP181</f>
        <v>0</v>
      </c>
      <c r="P206" s="28">
        <f>データ!PQ181</f>
        <v>0</v>
      </c>
      <c r="Q206" s="26">
        <f>データ!PX181</f>
        <v>0</v>
      </c>
      <c r="R206" s="27" t="str">
        <f>IF(データ!OC181="","不問",データ!OC181&amp;"以上")</f>
        <v>不問</v>
      </c>
      <c r="S206" s="9">
        <f>データ!OX181</f>
        <v>0</v>
      </c>
      <c r="T206" s="11">
        <f>データ!NW181</f>
        <v>0</v>
      </c>
      <c r="U206" s="37" t="str">
        <f t="shared" si="7"/>
        <v/>
      </c>
      <c r="V206" s="46" t="str">
        <f>データ!GB181&amp;データ!GC181</f>
        <v/>
      </c>
      <c r="W206" s="6" t="str">
        <f t="shared" si="8"/>
        <v/>
      </c>
    </row>
    <row r="207" spans="2:23" ht="131.25" customHeight="1" x14ac:dyDescent="0.15">
      <c r="B207" s="32">
        <v>182</v>
      </c>
      <c r="C207" s="9">
        <f>データ!A182</f>
        <v>0</v>
      </c>
      <c r="D207" s="43" t="str">
        <f>IF(OR(データ!BZ182="Y66",データ!CA182="Y66",データ!CB182="Y66",データ!CC182="Y66"),"○","")</f>
        <v/>
      </c>
      <c r="E207" s="10">
        <f>データ!H182</f>
        <v>0</v>
      </c>
      <c r="F207" s="10">
        <f>データ!CP182</f>
        <v>0</v>
      </c>
      <c r="G207" s="10">
        <f>データ!DT182</f>
        <v>0</v>
      </c>
      <c r="H207" s="31" t="str">
        <f>CLEAN(データ!EG182)</f>
        <v/>
      </c>
      <c r="I207" s="11">
        <f>データ!LF182</f>
        <v>0</v>
      </c>
      <c r="J207" s="25">
        <f>データ!NZ182</f>
        <v>0</v>
      </c>
      <c r="K207" s="25" t="str">
        <f t="shared" si="6"/>
        <v>不問</v>
      </c>
      <c r="L207" s="42" t="str">
        <f>データ!EA182&amp;データ!EB182&amp;データ!EC182&amp;データ!GG182</f>
        <v/>
      </c>
      <c r="M207" s="28">
        <f>データ!PN182</f>
        <v>0</v>
      </c>
      <c r="N207" s="28">
        <f>データ!PO182</f>
        <v>0</v>
      </c>
      <c r="O207" s="28">
        <f>データ!PP182</f>
        <v>0</v>
      </c>
      <c r="P207" s="28">
        <f>データ!PQ182</f>
        <v>0</v>
      </c>
      <c r="Q207" s="26">
        <f>データ!PX182</f>
        <v>0</v>
      </c>
      <c r="R207" s="27" t="str">
        <f>IF(データ!OC182="","不問",データ!OC182&amp;"以上")</f>
        <v>不問</v>
      </c>
      <c r="S207" s="9">
        <f>データ!OX182</f>
        <v>0</v>
      </c>
      <c r="T207" s="11">
        <f>データ!NW182</f>
        <v>0</v>
      </c>
      <c r="U207" s="37" t="str">
        <f t="shared" si="7"/>
        <v/>
      </c>
      <c r="V207" s="46" t="str">
        <f>データ!GB182&amp;データ!GC182</f>
        <v/>
      </c>
      <c r="W207" s="6" t="str">
        <f t="shared" si="8"/>
        <v/>
      </c>
    </row>
    <row r="208" spans="2:23" ht="144.75" customHeight="1" x14ac:dyDescent="0.15">
      <c r="B208" s="32">
        <v>183</v>
      </c>
      <c r="C208" s="9">
        <f>データ!A183</f>
        <v>0</v>
      </c>
      <c r="D208" s="43" t="str">
        <f>IF(OR(データ!BZ183="Y66",データ!CA183="Y66",データ!CB183="Y66",データ!CC183="Y66"),"○","")</f>
        <v/>
      </c>
      <c r="E208" s="10">
        <f>データ!H183</f>
        <v>0</v>
      </c>
      <c r="F208" s="10">
        <f>データ!CP183</f>
        <v>0</v>
      </c>
      <c r="G208" s="10">
        <f>データ!DT183</f>
        <v>0</v>
      </c>
      <c r="H208" s="31" t="str">
        <f>CLEAN(データ!EG183)</f>
        <v/>
      </c>
      <c r="I208" s="11">
        <f>データ!LF183</f>
        <v>0</v>
      </c>
      <c r="J208" s="25">
        <f>データ!NZ183</f>
        <v>0</v>
      </c>
      <c r="K208" s="25" t="str">
        <f t="shared" si="6"/>
        <v>不問</v>
      </c>
      <c r="L208" s="42" t="str">
        <f>データ!EA183&amp;データ!EB183&amp;データ!EC183&amp;データ!GG183</f>
        <v/>
      </c>
      <c r="M208" s="28">
        <f>データ!PN183</f>
        <v>0</v>
      </c>
      <c r="N208" s="28">
        <f>データ!PO183</f>
        <v>0</v>
      </c>
      <c r="O208" s="28">
        <f>データ!PP183</f>
        <v>0</v>
      </c>
      <c r="P208" s="28">
        <f>データ!PQ183</f>
        <v>0</v>
      </c>
      <c r="Q208" s="26">
        <f>データ!PX183</f>
        <v>0</v>
      </c>
      <c r="R208" s="27" t="str">
        <f>IF(データ!OC183="","不問",データ!OC183&amp;"以上")</f>
        <v>不問</v>
      </c>
      <c r="S208" s="9">
        <f>データ!OX183</f>
        <v>0</v>
      </c>
      <c r="T208" s="11">
        <f>データ!NW183</f>
        <v>0</v>
      </c>
      <c r="U208" s="37" t="str">
        <f t="shared" si="7"/>
        <v/>
      </c>
      <c r="V208" s="46" t="str">
        <f>データ!GB183&amp;データ!GC183</f>
        <v/>
      </c>
      <c r="W208" s="6" t="str">
        <f t="shared" si="8"/>
        <v/>
      </c>
    </row>
    <row r="209" spans="2:23" ht="144.75" customHeight="1" x14ac:dyDescent="0.15">
      <c r="B209" s="32">
        <v>184</v>
      </c>
      <c r="C209" s="9">
        <f>データ!A184</f>
        <v>0</v>
      </c>
      <c r="D209" s="43" t="str">
        <f>IF(OR(データ!BZ184="Y66",データ!CA184="Y66",データ!CB184="Y66",データ!CC184="Y66"),"○","")</f>
        <v/>
      </c>
      <c r="E209" s="10">
        <f>データ!H184</f>
        <v>0</v>
      </c>
      <c r="F209" s="10">
        <f>データ!CP184</f>
        <v>0</v>
      </c>
      <c r="G209" s="10">
        <f>データ!DT184</f>
        <v>0</v>
      </c>
      <c r="H209" s="31" t="str">
        <f>CLEAN(データ!EG184)</f>
        <v/>
      </c>
      <c r="I209" s="11">
        <f>データ!LF184</f>
        <v>0</v>
      </c>
      <c r="J209" s="25">
        <f>データ!NZ184</f>
        <v>0</v>
      </c>
      <c r="K209" s="25" t="str">
        <f t="shared" si="6"/>
        <v>不問</v>
      </c>
      <c r="L209" s="42" t="str">
        <f>データ!EA184&amp;データ!EB184&amp;データ!EC184&amp;データ!GG184</f>
        <v/>
      </c>
      <c r="M209" s="28">
        <f>データ!PN184</f>
        <v>0</v>
      </c>
      <c r="N209" s="28">
        <f>データ!PO184</f>
        <v>0</v>
      </c>
      <c r="O209" s="28">
        <f>データ!PP184</f>
        <v>0</v>
      </c>
      <c r="P209" s="28">
        <f>データ!PQ184</f>
        <v>0</v>
      </c>
      <c r="Q209" s="26">
        <f>データ!PX184</f>
        <v>0</v>
      </c>
      <c r="R209" s="27" t="str">
        <f>IF(データ!OC184="","不問",データ!OC184&amp;"以上")</f>
        <v>不問</v>
      </c>
      <c r="S209" s="9">
        <f>データ!OX184</f>
        <v>0</v>
      </c>
      <c r="T209" s="11">
        <f>データ!NW184</f>
        <v>0</v>
      </c>
      <c r="U209" s="37" t="str">
        <f t="shared" si="7"/>
        <v/>
      </c>
      <c r="V209" s="46" t="str">
        <f>データ!GB184&amp;データ!GC184</f>
        <v/>
      </c>
      <c r="W209" s="6" t="str">
        <f t="shared" si="8"/>
        <v/>
      </c>
    </row>
    <row r="210" spans="2:23" ht="103.5" customHeight="1" x14ac:dyDescent="0.15">
      <c r="B210" s="32">
        <v>185</v>
      </c>
      <c r="C210" s="9">
        <f>データ!A185</f>
        <v>0</v>
      </c>
      <c r="D210" s="43" t="str">
        <f>IF(OR(データ!BZ185="Y66",データ!CA185="Y66",データ!CB185="Y66",データ!CC185="Y66"),"○","")</f>
        <v/>
      </c>
      <c r="E210" s="10">
        <f>データ!H185</f>
        <v>0</v>
      </c>
      <c r="F210" s="10">
        <f>データ!CP185</f>
        <v>0</v>
      </c>
      <c r="G210" s="10">
        <f>データ!DT185</f>
        <v>0</v>
      </c>
      <c r="H210" s="31" t="str">
        <f>CLEAN(データ!EG185)</f>
        <v/>
      </c>
      <c r="I210" s="11">
        <f>データ!LF185</f>
        <v>0</v>
      </c>
      <c r="J210" s="25">
        <f>データ!NZ185</f>
        <v>0</v>
      </c>
      <c r="K210" s="25" t="str">
        <f t="shared" si="6"/>
        <v>不問</v>
      </c>
      <c r="L210" s="42" t="str">
        <f>データ!EA185&amp;データ!EB185&amp;データ!EC185&amp;データ!GG185</f>
        <v/>
      </c>
      <c r="M210" s="28">
        <f>データ!PN185</f>
        <v>0</v>
      </c>
      <c r="N210" s="28">
        <f>データ!PO185</f>
        <v>0</v>
      </c>
      <c r="O210" s="28">
        <f>データ!PP185</f>
        <v>0</v>
      </c>
      <c r="P210" s="28">
        <f>データ!PQ185</f>
        <v>0</v>
      </c>
      <c r="Q210" s="26">
        <f>データ!PX185</f>
        <v>0</v>
      </c>
      <c r="R210" s="27" t="str">
        <f>IF(データ!OC185="","不問",データ!OC185&amp;"以上")</f>
        <v>不問</v>
      </c>
      <c r="S210" s="9">
        <f>データ!OX185</f>
        <v>0</v>
      </c>
      <c r="T210" s="11">
        <f>データ!NW185</f>
        <v>0</v>
      </c>
      <c r="U210" s="37" t="str">
        <f t="shared" si="7"/>
        <v/>
      </c>
      <c r="V210" s="46" t="str">
        <f>データ!GB185&amp;データ!GC185</f>
        <v/>
      </c>
      <c r="W210" s="6" t="str">
        <f t="shared" si="8"/>
        <v/>
      </c>
    </row>
    <row r="211" spans="2:23" ht="120.75" customHeight="1" x14ac:dyDescent="0.15">
      <c r="B211" s="32">
        <v>186</v>
      </c>
      <c r="C211" s="9">
        <f>データ!A186</f>
        <v>0</v>
      </c>
      <c r="D211" s="43" t="str">
        <f>IF(OR(データ!BZ186="Y66",データ!CA186="Y66",データ!CB186="Y66",データ!CC186="Y66"),"○","")</f>
        <v/>
      </c>
      <c r="E211" s="10">
        <f>データ!H186</f>
        <v>0</v>
      </c>
      <c r="F211" s="10">
        <f>データ!CP186</f>
        <v>0</v>
      </c>
      <c r="G211" s="10">
        <f>データ!DT186</f>
        <v>0</v>
      </c>
      <c r="H211" s="31" t="str">
        <f>CLEAN(データ!EG186)</f>
        <v/>
      </c>
      <c r="I211" s="11">
        <f>データ!LF186</f>
        <v>0</v>
      </c>
      <c r="J211" s="25">
        <f>データ!NZ186</f>
        <v>0</v>
      </c>
      <c r="K211" s="25" t="str">
        <f t="shared" si="6"/>
        <v>不問</v>
      </c>
      <c r="L211" s="42" t="str">
        <f>データ!EA186&amp;データ!EB186&amp;データ!EC186&amp;データ!GG186</f>
        <v/>
      </c>
      <c r="M211" s="28">
        <f>データ!PN186</f>
        <v>0</v>
      </c>
      <c r="N211" s="28">
        <f>データ!PO186</f>
        <v>0</v>
      </c>
      <c r="O211" s="28">
        <f>データ!PP186</f>
        <v>0</v>
      </c>
      <c r="P211" s="28">
        <f>データ!PQ186</f>
        <v>0</v>
      </c>
      <c r="Q211" s="26">
        <f>データ!PX186</f>
        <v>0</v>
      </c>
      <c r="R211" s="27" t="str">
        <f>IF(データ!OC186="","不問",データ!OC186&amp;"以上")</f>
        <v>不問</v>
      </c>
      <c r="S211" s="9">
        <f>データ!OX186</f>
        <v>0</v>
      </c>
      <c r="T211" s="11">
        <f>データ!NW186</f>
        <v>0</v>
      </c>
      <c r="U211" s="37" t="str">
        <f t="shared" si="7"/>
        <v/>
      </c>
      <c r="V211" s="46" t="str">
        <f>データ!GB186&amp;データ!GC186</f>
        <v/>
      </c>
      <c r="W211" s="6" t="str">
        <f t="shared" si="8"/>
        <v/>
      </c>
    </row>
    <row r="212" spans="2:23" ht="133.5" customHeight="1" x14ac:dyDescent="0.15">
      <c r="B212" s="32">
        <v>187</v>
      </c>
      <c r="C212" s="9">
        <f>データ!A187</f>
        <v>0</v>
      </c>
      <c r="D212" s="43" t="str">
        <f>IF(OR(データ!BZ187="Y66",データ!CA187="Y66",データ!CB187="Y66",データ!CC187="Y66"),"○","")</f>
        <v/>
      </c>
      <c r="E212" s="10">
        <f>データ!H187</f>
        <v>0</v>
      </c>
      <c r="F212" s="10">
        <f>データ!CP187</f>
        <v>0</v>
      </c>
      <c r="G212" s="10">
        <f>データ!DT187</f>
        <v>0</v>
      </c>
      <c r="H212" s="31" t="str">
        <f>CLEAN(データ!EG187)</f>
        <v/>
      </c>
      <c r="I212" s="11">
        <f>データ!LF187</f>
        <v>0</v>
      </c>
      <c r="J212" s="25">
        <f>データ!NZ187</f>
        <v>0</v>
      </c>
      <c r="K212" s="25" t="str">
        <f t="shared" si="6"/>
        <v>不問</v>
      </c>
      <c r="L212" s="42" t="str">
        <f>データ!EA187&amp;データ!EB187&amp;データ!EC187&amp;データ!GG187</f>
        <v/>
      </c>
      <c r="M212" s="28">
        <f>データ!PN187</f>
        <v>0</v>
      </c>
      <c r="N212" s="28">
        <f>データ!PO187</f>
        <v>0</v>
      </c>
      <c r="O212" s="28">
        <f>データ!PP187</f>
        <v>0</v>
      </c>
      <c r="P212" s="28">
        <f>データ!PQ187</f>
        <v>0</v>
      </c>
      <c r="Q212" s="26">
        <f>データ!PX187</f>
        <v>0</v>
      </c>
      <c r="R212" s="27" t="str">
        <f>IF(データ!OC187="","不問",データ!OC187&amp;"以上")</f>
        <v>不問</v>
      </c>
      <c r="S212" s="9">
        <f>データ!OX187</f>
        <v>0</v>
      </c>
      <c r="T212" s="11">
        <f>データ!NW187</f>
        <v>0</v>
      </c>
      <c r="U212" s="37" t="str">
        <f t="shared" si="7"/>
        <v/>
      </c>
      <c r="V212" s="46" t="str">
        <f>データ!GB187&amp;データ!GC187</f>
        <v/>
      </c>
      <c r="W212" s="6" t="str">
        <f t="shared" si="8"/>
        <v/>
      </c>
    </row>
    <row r="213" spans="2:23" ht="121.5" customHeight="1" x14ac:dyDescent="0.15">
      <c r="B213" s="32">
        <v>188</v>
      </c>
      <c r="C213" s="9">
        <f>データ!A188</f>
        <v>0</v>
      </c>
      <c r="D213" s="43" t="str">
        <f>IF(OR(データ!BZ188="Y66",データ!CA188="Y66",データ!CB188="Y66",データ!CC188="Y66"),"○","")</f>
        <v/>
      </c>
      <c r="E213" s="10">
        <f>データ!H188</f>
        <v>0</v>
      </c>
      <c r="F213" s="10">
        <f>データ!CP188</f>
        <v>0</v>
      </c>
      <c r="G213" s="10">
        <f>データ!DT188</f>
        <v>0</v>
      </c>
      <c r="H213" s="31" t="str">
        <f>CLEAN(データ!EG188)</f>
        <v/>
      </c>
      <c r="I213" s="11">
        <f>データ!LF188</f>
        <v>0</v>
      </c>
      <c r="J213" s="25">
        <f>データ!NZ188</f>
        <v>0</v>
      </c>
      <c r="K213" s="25" t="str">
        <f t="shared" si="6"/>
        <v>不問</v>
      </c>
      <c r="L213" s="42" t="str">
        <f>データ!EA188&amp;データ!EB188&amp;データ!EC188&amp;データ!GG188</f>
        <v/>
      </c>
      <c r="M213" s="28">
        <f>データ!PN188</f>
        <v>0</v>
      </c>
      <c r="N213" s="28">
        <f>データ!PO188</f>
        <v>0</v>
      </c>
      <c r="O213" s="28">
        <f>データ!PP188</f>
        <v>0</v>
      </c>
      <c r="P213" s="28">
        <f>データ!PQ188</f>
        <v>0</v>
      </c>
      <c r="Q213" s="26">
        <f>データ!PX188</f>
        <v>0</v>
      </c>
      <c r="R213" s="27" t="str">
        <f>IF(データ!OC188="","不問",データ!OC188&amp;"以上")</f>
        <v>不問</v>
      </c>
      <c r="S213" s="9">
        <f>データ!OX188</f>
        <v>0</v>
      </c>
      <c r="T213" s="11">
        <f>データ!NW188</f>
        <v>0</v>
      </c>
      <c r="U213" s="37" t="str">
        <f t="shared" si="7"/>
        <v/>
      </c>
      <c r="V213" s="46" t="str">
        <f>データ!GB188&amp;データ!GC188</f>
        <v/>
      </c>
      <c r="W213" s="6" t="str">
        <f t="shared" si="8"/>
        <v/>
      </c>
    </row>
    <row r="214" spans="2:23" ht="155.25" customHeight="1" x14ac:dyDescent="0.15">
      <c r="B214" s="32">
        <v>189</v>
      </c>
      <c r="C214" s="9">
        <f>データ!A189</f>
        <v>0</v>
      </c>
      <c r="D214" s="43" t="str">
        <f>IF(OR(データ!BZ189="Y66",データ!CA189="Y66",データ!CB189="Y66",データ!CC189="Y66"),"○","")</f>
        <v/>
      </c>
      <c r="E214" s="10">
        <f>データ!H189</f>
        <v>0</v>
      </c>
      <c r="F214" s="10">
        <f>データ!CP189</f>
        <v>0</v>
      </c>
      <c r="G214" s="10">
        <f>データ!DT189</f>
        <v>0</v>
      </c>
      <c r="H214" s="31" t="str">
        <f>CLEAN(データ!EG189)</f>
        <v/>
      </c>
      <c r="I214" s="11">
        <f>データ!LF189</f>
        <v>0</v>
      </c>
      <c r="J214" s="25">
        <f>データ!NZ189</f>
        <v>0</v>
      </c>
      <c r="K214" s="25" t="str">
        <f t="shared" si="6"/>
        <v>不問</v>
      </c>
      <c r="L214" s="42" t="str">
        <f>データ!EA189&amp;データ!EB189&amp;データ!EC189&amp;データ!GG189</f>
        <v/>
      </c>
      <c r="M214" s="28">
        <f>データ!PN189</f>
        <v>0</v>
      </c>
      <c r="N214" s="28">
        <f>データ!PO189</f>
        <v>0</v>
      </c>
      <c r="O214" s="28">
        <f>データ!PP189</f>
        <v>0</v>
      </c>
      <c r="P214" s="28">
        <f>データ!PQ189</f>
        <v>0</v>
      </c>
      <c r="Q214" s="26">
        <f>データ!PX189</f>
        <v>0</v>
      </c>
      <c r="R214" s="27" t="str">
        <f>IF(データ!OC189="","不問",データ!OC189&amp;"以上")</f>
        <v>不問</v>
      </c>
      <c r="S214" s="9">
        <f>データ!OX189</f>
        <v>0</v>
      </c>
      <c r="T214" s="11">
        <f>データ!NW189</f>
        <v>0</v>
      </c>
      <c r="U214" s="37" t="str">
        <f t="shared" si="7"/>
        <v/>
      </c>
      <c r="V214" s="46" t="str">
        <f>データ!GB189&amp;データ!GC189</f>
        <v/>
      </c>
      <c r="W214" s="6" t="str">
        <f t="shared" si="8"/>
        <v/>
      </c>
    </row>
    <row r="215" spans="2:23" ht="111.75" customHeight="1" x14ac:dyDescent="0.15">
      <c r="B215" s="32">
        <v>190</v>
      </c>
      <c r="C215" s="9">
        <f>データ!A190</f>
        <v>0</v>
      </c>
      <c r="D215" s="43" t="str">
        <f>IF(OR(データ!BZ190="Y66",データ!CA190="Y66",データ!CB190="Y66",データ!CC190="Y66"),"○","")</f>
        <v/>
      </c>
      <c r="E215" s="10">
        <f>データ!H190</f>
        <v>0</v>
      </c>
      <c r="F215" s="10">
        <f>データ!CP190</f>
        <v>0</v>
      </c>
      <c r="G215" s="10">
        <f>データ!DT190</f>
        <v>0</v>
      </c>
      <c r="H215" s="31" t="str">
        <f>CLEAN(データ!EG190)</f>
        <v/>
      </c>
      <c r="I215" s="11">
        <f>データ!LF190</f>
        <v>0</v>
      </c>
      <c r="J215" s="25">
        <f>データ!NZ190</f>
        <v>0</v>
      </c>
      <c r="K215" s="25" t="str">
        <f t="shared" si="6"/>
        <v>不問</v>
      </c>
      <c r="L215" s="42" t="str">
        <f>データ!EA190&amp;データ!EB190&amp;データ!EC190&amp;データ!GG190</f>
        <v/>
      </c>
      <c r="M215" s="28">
        <f>データ!PN190</f>
        <v>0</v>
      </c>
      <c r="N215" s="28">
        <f>データ!PO190</f>
        <v>0</v>
      </c>
      <c r="O215" s="28">
        <f>データ!PP190</f>
        <v>0</v>
      </c>
      <c r="P215" s="28">
        <f>データ!PQ190</f>
        <v>0</v>
      </c>
      <c r="Q215" s="26">
        <f>データ!PX190</f>
        <v>0</v>
      </c>
      <c r="R215" s="27" t="str">
        <f>IF(データ!OC190="","不問",データ!OC190&amp;"以上")</f>
        <v>不問</v>
      </c>
      <c r="S215" s="9">
        <f>データ!OX190</f>
        <v>0</v>
      </c>
      <c r="T215" s="11">
        <f>データ!NW190</f>
        <v>0</v>
      </c>
      <c r="U215" s="37" t="str">
        <f t="shared" si="7"/>
        <v/>
      </c>
      <c r="V215" s="46" t="str">
        <f>データ!GB190&amp;データ!GC190</f>
        <v/>
      </c>
      <c r="W215" s="6" t="str">
        <f t="shared" si="8"/>
        <v/>
      </c>
    </row>
    <row r="216" spans="2:23" ht="130.5" customHeight="1" x14ac:dyDescent="0.15">
      <c r="B216" s="32">
        <v>191</v>
      </c>
      <c r="C216" s="9">
        <f>データ!A191</f>
        <v>0</v>
      </c>
      <c r="D216" s="43" t="str">
        <f>IF(OR(データ!BZ191="Y66",データ!CA191="Y66",データ!CB191="Y66",データ!CC191="Y66"),"○","")</f>
        <v/>
      </c>
      <c r="E216" s="31">
        <f>データ!H191</f>
        <v>0</v>
      </c>
      <c r="F216" s="31">
        <f>データ!CP191</f>
        <v>0</v>
      </c>
      <c r="G216" s="31">
        <f>データ!DT191</f>
        <v>0</v>
      </c>
      <c r="H216" s="31" t="str">
        <f>CLEAN(データ!EG191)</f>
        <v/>
      </c>
      <c r="I216" s="11">
        <f>データ!LF191</f>
        <v>0</v>
      </c>
      <c r="J216" s="25">
        <f>データ!NZ191</f>
        <v>0</v>
      </c>
      <c r="K216" s="25" t="str">
        <f t="shared" si="6"/>
        <v>不問</v>
      </c>
      <c r="L216" s="42" t="str">
        <f>データ!EA191&amp;データ!EB191&amp;データ!EC191&amp;データ!GG191</f>
        <v/>
      </c>
      <c r="M216" s="28">
        <f>データ!PN191</f>
        <v>0</v>
      </c>
      <c r="N216" s="28">
        <f>データ!PO191</f>
        <v>0</v>
      </c>
      <c r="O216" s="28">
        <f>データ!PP191</f>
        <v>0</v>
      </c>
      <c r="P216" s="28">
        <f>データ!PQ191</f>
        <v>0</v>
      </c>
      <c r="Q216" s="26">
        <f>データ!PX191</f>
        <v>0</v>
      </c>
      <c r="R216" s="27" t="str">
        <f>IF(データ!OC191="","不問",データ!OC191&amp;"以上")</f>
        <v>不問</v>
      </c>
      <c r="S216" s="9">
        <f>データ!OX191</f>
        <v>0</v>
      </c>
      <c r="T216" s="11">
        <f>データ!NW191</f>
        <v>0</v>
      </c>
      <c r="U216" s="37" t="str">
        <f t="shared" si="7"/>
        <v/>
      </c>
      <c r="V216" s="46" t="str">
        <f>データ!GB191&amp;データ!GC191</f>
        <v/>
      </c>
      <c r="W216" s="6" t="str">
        <f t="shared" si="8"/>
        <v/>
      </c>
    </row>
    <row r="217" spans="2:23" ht="114.75" customHeight="1" x14ac:dyDescent="0.15">
      <c r="B217" s="32">
        <v>192</v>
      </c>
      <c r="C217" s="9">
        <f>データ!A192</f>
        <v>0</v>
      </c>
      <c r="D217" s="43" t="str">
        <f>IF(OR(データ!BZ192="Y66",データ!CA192="Y66",データ!CB192="Y66",データ!CC192="Y66"),"○","")</f>
        <v/>
      </c>
      <c r="E217" s="31">
        <f>データ!H192</f>
        <v>0</v>
      </c>
      <c r="F217" s="31">
        <f>データ!CP192</f>
        <v>0</v>
      </c>
      <c r="G217" s="31">
        <f>データ!DT192</f>
        <v>0</v>
      </c>
      <c r="H217" s="31" t="str">
        <f>CLEAN(データ!EG192)</f>
        <v/>
      </c>
      <c r="I217" s="11">
        <f>データ!LF192</f>
        <v>0</v>
      </c>
      <c r="J217" s="25">
        <f>データ!NZ192</f>
        <v>0</v>
      </c>
      <c r="K217" s="25" t="str">
        <f t="shared" si="6"/>
        <v>不問</v>
      </c>
      <c r="L217" s="42" t="str">
        <f>データ!EA192&amp;データ!EB192&amp;データ!EC192&amp;データ!GG192</f>
        <v/>
      </c>
      <c r="M217" s="28">
        <f>データ!PN192</f>
        <v>0</v>
      </c>
      <c r="N217" s="28">
        <f>データ!PO192</f>
        <v>0</v>
      </c>
      <c r="O217" s="28">
        <f>データ!PP192</f>
        <v>0</v>
      </c>
      <c r="P217" s="28">
        <f>データ!PQ192</f>
        <v>0</v>
      </c>
      <c r="Q217" s="26">
        <f>データ!PX192</f>
        <v>0</v>
      </c>
      <c r="R217" s="27" t="str">
        <f>IF(データ!OC192="","不問",データ!OC192&amp;"以上")</f>
        <v>不問</v>
      </c>
      <c r="S217" s="9">
        <f>データ!OX192</f>
        <v>0</v>
      </c>
      <c r="T217" s="11">
        <f>データ!NW192</f>
        <v>0</v>
      </c>
      <c r="U217" s="37" t="str">
        <f t="shared" si="7"/>
        <v/>
      </c>
      <c r="V217" s="46" t="str">
        <f>データ!GB192&amp;データ!GC192</f>
        <v/>
      </c>
      <c r="W217" s="6" t="str">
        <f t="shared" si="8"/>
        <v/>
      </c>
    </row>
    <row r="218" spans="2:23" ht="146.25" customHeight="1" x14ac:dyDescent="0.15">
      <c r="B218" s="32">
        <v>193</v>
      </c>
      <c r="C218" s="9">
        <f>データ!A193</f>
        <v>0</v>
      </c>
      <c r="D218" s="43" t="str">
        <f>IF(OR(データ!BZ193="Y66",データ!CA193="Y66",データ!CB193="Y66",データ!CC193="Y66"),"○","")</f>
        <v/>
      </c>
      <c r="E218" s="10">
        <f>データ!H193</f>
        <v>0</v>
      </c>
      <c r="F218" s="10">
        <f>データ!CP193</f>
        <v>0</v>
      </c>
      <c r="G218" s="10">
        <f>データ!DT193</f>
        <v>0</v>
      </c>
      <c r="H218" s="31" t="str">
        <f>CLEAN(データ!EG193)</f>
        <v/>
      </c>
      <c r="I218" s="11">
        <f>データ!LF193</f>
        <v>0</v>
      </c>
      <c r="J218" s="25">
        <f>データ!NZ193</f>
        <v>0</v>
      </c>
      <c r="K218" s="25" t="str">
        <f t="shared" si="6"/>
        <v>不問</v>
      </c>
      <c r="L218" s="42" t="str">
        <f>データ!EA193&amp;データ!EB193&amp;データ!EC193&amp;データ!GG193</f>
        <v/>
      </c>
      <c r="M218" s="28">
        <f>データ!PN193</f>
        <v>0</v>
      </c>
      <c r="N218" s="28">
        <f>データ!PO193</f>
        <v>0</v>
      </c>
      <c r="O218" s="28">
        <f>データ!PP193</f>
        <v>0</v>
      </c>
      <c r="P218" s="28">
        <f>データ!PQ193</f>
        <v>0</v>
      </c>
      <c r="Q218" s="26">
        <f>データ!PX193</f>
        <v>0</v>
      </c>
      <c r="R218" s="27" t="str">
        <f>IF(データ!OC193="","不問",データ!OC193&amp;"以上")</f>
        <v>不問</v>
      </c>
      <c r="S218" s="9">
        <f>データ!OX193</f>
        <v>0</v>
      </c>
      <c r="T218" s="11">
        <f>データ!NW193</f>
        <v>0</v>
      </c>
      <c r="U218" s="37" t="str">
        <f t="shared" si="7"/>
        <v/>
      </c>
      <c r="V218" s="46" t="str">
        <f>データ!GB193&amp;データ!GC193</f>
        <v/>
      </c>
      <c r="W218" s="6" t="str">
        <f t="shared" si="8"/>
        <v/>
      </c>
    </row>
    <row r="219" spans="2:23" ht="117" customHeight="1" x14ac:dyDescent="0.15">
      <c r="B219" s="32">
        <v>194</v>
      </c>
      <c r="C219" s="9">
        <f>データ!A194</f>
        <v>0</v>
      </c>
      <c r="D219" s="43" t="str">
        <f>IF(OR(データ!BZ194="Y66",データ!CA194="Y66",データ!CB194="Y66",データ!CC194="Y66"),"○","")</f>
        <v/>
      </c>
      <c r="E219" s="10">
        <f>データ!H194</f>
        <v>0</v>
      </c>
      <c r="F219" s="10">
        <f>データ!CP194</f>
        <v>0</v>
      </c>
      <c r="G219" s="10">
        <f>データ!DT194</f>
        <v>0</v>
      </c>
      <c r="H219" s="31" t="str">
        <f>CLEAN(データ!EG194)</f>
        <v/>
      </c>
      <c r="I219" s="11">
        <f>データ!LF194</f>
        <v>0</v>
      </c>
      <c r="J219" s="25">
        <f>データ!NZ194</f>
        <v>0</v>
      </c>
      <c r="K219" s="25" t="str">
        <f t="shared" ref="K219:K282" si="9">IF(ISNA(W219),"不問",IF(W219="","不問",W219))</f>
        <v>不問</v>
      </c>
      <c r="L219" s="42" t="str">
        <f>データ!EA194&amp;データ!EB194&amp;データ!EC194&amp;データ!GG194</f>
        <v/>
      </c>
      <c r="M219" s="28">
        <f>データ!PN194</f>
        <v>0</v>
      </c>
      <c r="N219" s="28">
        <f>データ!PO194</f>
        <v>0</v>
      </c>
      <c r="O219" s="28">
        <f>データ!PP194</f>
        <v>0</v>
      </c>
      <c r="P219" s="28">
        <f>データ!PQ194</f>
        <v>0</v>
      </c>
      <c r="Q219" s="26">
        <f>データ!PX194</f>
        <v>0</v>
      </c>
      <c r="R219" s="27" t="str">
        <f>IF(データ!OC194="","不問",データ!OC194&amp;"以上")</f>
        <v>不問</v>
      </c>
      <c r="S219" s="9">
        <f>データ!OX194</f>
        <v>0</v>
      </c>
      <c r="T219" s="11">
        <f>データ!NW194</f>
        <v>0</v>
      </c>
      <c r="U219" s="37" t="str">
        <f t="shared" ref="U219:U282" si="10">IF(S219=0,"",FIND("円",S219,1))</f>
        <v/>
      </c>
      <c r="V219" s="46" t="str">
        <f>データ!GB194&amp;データ!GC194</f>
        <v/>
      </c>
      <c r="W219" s="6" t="str">
        <f t="shared" ref="W219:W282" si="11">IF(V219="","",VLOOKUP(V219,$V$12:$X$14,2,FALSE))</f>
        <v/>
      </c>
    </row>
    <row r="220" spans="2:23" ht="162.75" customHeight="1" x14ac:dyDescent="0.15">
      <c r="B220" s="32">
        <v>195</v>
      </c>
      <c r="C220" s="9">
        <f>データ!A195</f>
        <v>0</v>
      </c>
      <c r="D220" s="43" t="str">
        <f>IF(OR(データ!BZ195="Y66",データ!CA195="Y66",データ!CB195="Y66",データ!CC195="Y66"),"○","")</f>
        <v/>
      </c>
      <c r="E220" s="10">
        <f>データ!H195</f>
        <v>0</v>
      </c>
      <c r="F220" s="10">
        <f>データ!CP195</f>
        <v>0</v>
      </c>
      <c r="G220" s="10">
        <f>データ!DT195</f>
        <v>0</v>
      </c>
      <c r="H220" s="31" t="str">
        <f>CLEAN(データ!EG195)</f>
        <v/>
      </c>
      <c r="I220" s="11">
        <f>データ!LF195</f>
        <v>0</v>
      </c>
      <c r="J220" s="25">
        <f>データ!NZ195</f>
        <v>0</v>
      </c>
      <c r="K220" s="25" t="str">
        <f t="shared" si="9"/>
        <v>不問</v>
      </c>
      <c r="L220" s="42" t="str">
        <f>データ!EA195&amp;データ!EB195&amp;データ!EC195&amp;データ!GG195</f>
        <v/>
      </c>
      <c r="M220" s="28">
        <f>データ!PN195</f>
        <v>0</v>
      </c>
      <c r="N220" s="28">
        <f>データ!PO195</f>
        <v>0</v>
      </c>
      <c r="O220" s="28">
        <f>データ!PP195</f>
        <v>0</v>
      </c>
      <c r="P220" s="28">
        <f>データ!PQ195</f>
        <v>0</v>
      </c>
      <c r="Q220" s="26">
        <f>データ!PX195</f>
        <v>0</v>
      </c>
      <c r="R220" s="27" t="str">
        <f>IF(データ!OC195="","不問",データ!OC195&amp;"以上")</f>
        <v>不問</v>
      </c>
      <c r="S220" s="9">
        <f>データ!OX195</f>
        <v>0</v>
      </c>
      <c r="T220" s="11">
        <f>データ!NW195</f>
        <v>0</v>
      </c>
      <c r="U220" s="37" t="str">
        <f t="shared" si="10"/>
        <v/>
      </c>
      <c r="V220" s="46" t="str">
        <f>データ!GB195&amp;データ!GC195</f>
        <v/>
      </c>
      <c r="W220" s="6" t="str">
        <f t="shared" si="11"/>
        <v/>
      </c>
    </row>
    <row r="221" spans="2:23" ht="159.75" customHeight="1" x14ac:dyDescent="0.15">
      <c r="B221" s="32">
        <v>196</v>
      </c>
      <c r="C221" s="9">
        <f>データ!A196</f>
        <v>0</v>
      </c>
      <c r="D221" s="43" t="str">
        <f>IF(OR(データ!BZ196="Y66",データ!CA196="Y66",データ!CB196="Y66",データ!CC196="Y66"),"○","")</f>
        <v/>
      </c>
      <c r="E221" s="10">
        <f>データ!H196</f>
        <v>0</v>
      </c>
      <c r="F221" s="10">
        <f>データ!CP196</f>
        <v>0</v>
      </c>
      <c r="G221" s="10">
        <f>データ!DT196</f>
        <v>0</v>
      </c>
      <c r="H221" s="31" t="str">
        <f>CLEAN(データ!EG196)</f>
        <v/>
      </c>
      <c r="I221" s="11">
        <f>データ!LF196</f>
        <v>0</v>
      </c>
      <c r="J221" s="25">
        <f>データ!NZ196</f>
        <v>0</v>
      </c>
      <c r="K221" s="25" t="str">
        <f t="shared" si="9"/>
        <v>不問</v>
      </c>
      <c r="L221" s="42" t="str">
        <f>データ!EA196&amp;データ!EB196&amp;データ!EC196&amp;データ!GG196</f>
        <v/>
      </c>
      <c r="M221" s="28">
        <f>データ!PN196</f>
        <v>0</v>
      </c>
      <c r="N221" s="28">
        <f>データ!PO196</f>
        <v>0</v>
      </c>
      <c r="O221" s="28">
        <f>データ!PP196</f>
        <v>0</v>
      </c>
      <c r="P221" s="28">
        <f>データ!PQ196</f>
        <v>0</v>
      </c>
      <c r="Q221" s="26">
        <f>データ!PX196</f>
        <v>0</v>
      </c>
      <c r="R221" s="27" t="str">
        <f>IF(データ!OC196="","不問",データ!OC196&amp;"以上")</f>
        <v>不問</v>
      </c>
      <c r="S221" s="9">
        <f>データ!OX196</f>
        <v>0</v>
      </c>
      <c r="T221" s="11">
        <f>データ!NW196</f>
        <v>0</v>
      </c>
      <c r="U221" s="37" t="str">
        <f t="shared" si="10"/>
        <v/>
      </c>
      <c r="V221" s="46" t="str">
        <f>データ!GB196&amp;データ!GC196</f>
        <v/>
      </c>
      <c r="W221" s="6" t="str">
        <f t="shared" si="11"/>
        <v/>
      </c>
    </row>
    <row r="222" spans="2:23" ht="307.5" customHeight="1" x14ac:dyDescent="0.15">
      <c r="B222" s="32">
        <v>197</v>
      </c>
      <c r="C222" s="9">
        <f>データ!A197</f>
        <v>0</v>
      </c>
      <c r="D222" s="43" t="str">
        <f>IF(OR(データ!BZ197="Y66",データ!CA197="Y66",データ!CB197="Y66",データ!CC197="Y66"),"○","")</f>
        <v/>
      </c>
      <c r="E222" s="10">
        <f>データ!H197</f>
        <v>0</v>
      </c>
      <c r="F222" s="10">
        <f>データ!CP197</f>
        <v>0</v>
      </c>
      <c r="G222" s="10">
        <f>データ!DT197</f>
        <v>0</v>
      </c>
      <c r="H222" s="31" t="str">
        <f>CLEAN(データ!EG197)</f>
        <v/>
      </c>
      <c r="I222" s="11">
        <f>データ!LF197</f>
        <v>0</v>
      </c>
      <c r="J222" s="25">
        <f>データ!NZ197</f>
        <v>0</v>
      </c>
      <c r="K222" s="25" t="str">
        <f t="shared" si="9"/>
        <v>不問</v>
      </c>
      <c r="L222" s="42" t="str">
        <f>データ!EA197&amp;データ!EB197&amp;データ!EC197&amp;データ!GG197</f>
        <v/>
      </c>
      <c r="M222" s="28">
        <f>データ!PN197</f>
        <v>0</v>
      </c>
      <c r="N222" s="28">
        <f>データ!PO197</f>
        <v>0</v>
      </c>
      <c r="O222" s="28">
        <f>データ!PP197</f>
        <v>0</v>
      </c>
      <c r="P222" s="28">
        <f>データ!PQ197</f>
        <v>0</v>
      </c>
      <c r="Q222" s="26">
        <f>データ!PX197</f>
        <v>0</v>
      </c>
      <c r="R222" s="27" t="str">
        <f>IF(データ!OC197="","不問",データ!OC197&amp;"以上")</f>
        <v>不問</v>
      </c>
      <c r="S222" s="9">
        <f>データ!OX197</f>
        <v>0</v>
      </c>
      <c r="T222" s="11">
        <f>データ!NW197</f>
        <v>0</v>
      </c>
      <c r="U222" s="37" t="str">
        <f t="shared" si="10"/>
        <v/>
      </c>
      <c r="V222" s="46" t="str">
        <f>データ!GB197&amp;データ!GC197</f>
        <v/>
      </c>
      <c r="W222" s="6" t="str">
        <f t="shared" si="11"/>
        <v/>
      </c>
    </row>
    <row r="223" spans="2:23" ht="144" customHeight="1" x14ac:dyDescent="0.15">
      <c r="B223" s="32">
        <v>198</v>
      </c>
      <c r="C223" s="9">
        <f>データ!A198</f>
        <v>0</v>
      </c>
      <c r="D223" s="43" t="str">
        <f>IF(OR(データ!BZ198="Y66",データ!CA198="Y66",データ!CB198="Y66",データ!CC198="Y66"),"○","")</f>
        <v/>
      </c>
      <c r="E223" s="10">
        <f>データ!H198</f>
        <v>0</v>
      </c>
      <c r="F223" s="10">
        <f>データ!CP198</f>
        <v>0</v>
      </c>
      <c r="G223" s="10">
        <f>データ!DT198</f>
        <v>0</v>
      </c>
      <c r="H223" s="31" t="str">
        <f>CLEAN(データ!EG198)</f>
        <v/>
      </c>
      <c r="I223" s="11">
        <f>データ!LF198</f>
        <v>0</v>
      </c>
      <c r="J223" s="25">
        <f>データ!NZ198</f>
        <v>0</v>
      </c>
      <c r="K223" s="25" t="str">
        <f t="shared" si="9"/>
        <v>不問</v>
      </c>
      <c r="L223" s="42" t="str">
        <f>データ!EA198&amp;データ!EB198&amp;データ!EC198&amp;データ!GG198</f>
        <v/>
      </c>
      <c r="M223" s="28">
        <f>データ!PN198</f>
        <v>0</v>
      </c>
      <c r="N223" s="28">
        <f>データ!PO198</f>
        <v>0</v>
      </c>
      <c r="O223" s="28">
        <f>データ!PP198</f>
        <v>0</v>
      </c>
      <c r="P223" s="28">
        <f>データ!PQ198</f>
        <v>0</v>
      </c>
      <c r="Q223" s="26">
        <f>データ!PX198</f>
        <v>0</v>
      </c>
      <c r="R223" s="27" t="str">
        <f>IF(データ!OC198="","不問",データ!OC198&amp;"以上")</f>
        <v>不問</v>
      </c>
      <c r="S223" s="9">
        <f>データ!OX198</f>
        <v>0</v>
      </c>
      <c r="T223" s="11">
        <f>データ!NW198</f>
        <v>0</v>
      </c>
      <c r="U223" s="37" t="str">
        <f t="shared" si="10"/>
        <v/>
      </c>
      <c r="V223" s="46" t="str">
        <f>データ!GB198&amp;データ!GC198</f>
        <v/>
      </c>
      <c r="W223" s="6" t="str">
        <f t="shared" si="11"/>
        <v/>
      </c>
    </row>
    <row r="224" spans="2:23" ht="127.5" customHeight="1" x14ac:dyDescent="0.15">
      <c r="B224" s="32">
        <v>199</v>
      </c>
      <c r="C224" s="9">
        <f>データ!A199</f>
        <v>0</v>
      </c>
      <c r="D224" s="43" t="str">
        <f>IF(OR(データ!BZ199="Y66",データ!CA199="Y66",データ!CB199="Y66",データ!CC199="Y66"),"○","")</f>
        <v/>
      </c>
      <c r="E224" s="10">
        <f>データ!H199</f>
        <v>0</v>
      </c>
      <c r="F224" s="10">
        <f>データ!CP199</f>
        <v>0</v>
      </c>
      <c r="G224" s="10">
        <f>データ!DT199</f>
        <v>0</v>
      </c>
      <c r="H224" s="31" t="str">
        <f>CLEAN(データ!EG199)</f>
        <v/>
      </c>
      <c r="I224" s="11">
        <f>データ!LF199</f>
        <v>0</v>
      </c>
      <c r="J224" s="25">
        <f>データ!NZ199</f>
        <v>0</v>
      </c>
      <c r="K224" s="25" t="str">
        <f t="shared" si="9"/>
        <v>不問</v>
      </c>
      <c r="L224" s="42" t="str">
        <f>データ!EA199&amp;データ!EB199&amp;データ!EC199&amp;データ!GG199</f>
        <v/>
      </c>
      <c r="M224" s="28">
        <f>データ!PN199</f>
        <v>0</v>
      </c>
      <c r="N224" s="28">
        <f>データ!PO199</f>
        <v>0</v>
      </c>
      <c r="O224" s="28">
        <f>データ!PP199</f>
        <v>0</v>
      </c>
      <c r="P224" s="28">
        <f>データ!PQ199</f>
        <v>0</v>
      </c>
      <c r="Q224" s="26">
        <f>データ!PX199</f>
        <v>0</v>
      </c>
      <c r="R224" s="27" t="str">
        <f>IF(データ!OC199="","不問",データ!OC199&amp;"以上")</f>
        <v>不問</v>
      </c>
      <c r="S224" s="9">
        <f>データ!OX199</f>
        <v>0</v>
      </c>
      <c r="T224" s="11">
        <f>データ!NW199</f>
        <v>0</v>
      </c>
      <c r="U224" s="37" t="str">
        <f t="shared" si="10"/>
        <v/>
      </c>
      <c r="V224" s="46" t="str">
        <f>データ!GB199&amp;データ!GC199</f>
        <v/>
      </c>
      <c r="W224" s="6" t="str">
        <f t="shared" si="11"/>
        <v/>
      </c>
    </row>
    <row r="225" spans="2:23" ht="149.25" customHeight="1" x14ac:dyDescent="0.15">
      <c r="B225" s="32">
        <v>200</v>
      </c>
      <c r="C225" s="9">
        <f>データ!A200</f>
        <v>0</v>
      </c>
      <c r="D225" s="43" t="str">
        <f>IF(OR(データ!BZ200="Y66",データ!CA200="Y66",データ!CB200="Y66",データ!CC200="Y66"),"○","")</f>
        <v/>
      </c>
      <c r="E225" s="10">
        <f>データ!H200</f>
        <v>0</v>
      </c>
      <c r="F225" s="10">
        <f>データ!CP200</f>
        <v>0</v>
      </c>
      <c r="G225" s="10">
        <f>データ!DT200</f>
        <v>0</v>
      </c>
      <c r="H225" s="31" t="str">
        <f>CLEAN(データ!EG200)</f>
        <v/>
      </c>
      <c r="I225" s="11">
        <f>データ!LF200</f>
        <v>0</v>
      </c>
      <c r="J225" s="25">
        <f>データ!NZ200</f>
        <v>0</v>
      </c>
      <c r="K225" s="25" t="str">
        <f t="shared" si="9"/>
        <v>不問</v>
      </c>
      <c r="L225" s="42" t="str">
        <f>データ!EA200&amp;データ!EB200&amp;データ!EC200&amp;データ!GG200</f>
        <v/>
      </c>
      <c r="M225" s="28">
        <f>データ!PN200</f>
        <v>0</v>
      </c>
      <c r="N225" s="28">
        <f>データ!PO200</f>
        <v>0</v>
      </c>
      <c r="O225" s="28">
        <f>データ!PP200</f>
        <v>0</v>
      </c>
      <c r="P225" s="28">
        <f>データ!PQ200</f>
        <v>0</v>
      </c>
      <c r="Q225" s="26">
        <f>データ!PX200</f>
        <v>0</v>
      </c>
      <c r="R225" s="27" t="str">
        <f>IF(データ!OC200="","不問",データ!OC200&amp;"以上")</f>
        <v>不問</v>
      </c>
      <c r="S225" s="9">
        <f>データ!OX200</f>
        <v>0</v>
      </c>
      <c r="T225" s="11">
        <f>データ!NW200</f>
        <v>0</v>
      </c>
      <c r="U225" s="37" t="str">
        <f t="shared" si="10"/>
        <v/>
      </c>
      <c r="V225" s="46" t="str">
        <f>データ!GB200&amp;データ!GC200</f>
        <v/>
      </c>
      <c r="W225" s="6" t="str">
        <f t="shared" si="11"/>
        <v/>
      </c>
    </row>
    <row r="226" spans="2:23" ht="156" customHeight="1" x14ac:dyDescent="0.15">
      <c r="B226" s="32">
        <v>201</v>
      </c>
      <c r="C226" s="9">
        <f>データ!A201</f>
        <v>0</v>
      </c>
      <c r="D226" s="43" t="str">
        <f>IF(OR(データ!BZ201="Y66",データ!CA201="Y66",データ!CB201="Y66",データ!CC201="Y66"),"○","")</f>
        <v/>
      </c>
      <c r="E226" s="10">
        <f>データ!H201</f>
        <v>0</v>
      </c>
      <c r="F226" s="10">
        <f>データ!CP201</f>
        <v>0</v>
      </c>
      <c r="G226" s="10">
        <f>データ!DT201</f>
        <v>0</v>
      </c>
      <c r="H226" s="31" t="str">
        <f>CLEAN(データ!EG201)</f>
        <v/>
      </c>
      <c r="I226" s="11">
        <f>データ!LF201</f>
        <v>0</v>
      </c>
      <c r="J226" s="25">
        <f>データ!NZ201</f>
        <v>0</v>
      </c>
      <c r="K226" s="25" t="str">
        <f t="shared" si="9"/>
        <v>不問</v>
      </c>
      <c r="L226" s="42" t="str">
        <f>データ!EA201&amp;データ!EB201&amp;データ!EC201&amp;データ!GG201</f>
        <v/>
      </c>
      <c r="M226" s="28">
        <f>データ!PN201</f>
        <v>0</v>
      </c>
      <c r="N226" s="28">
        <f>データ!PO201</f>
        <v>0</v>
      </c>
      <c r="O226" s="28">
        <f>データ!PP201</f>
        <v>0</v>
      </c>
      <c r="P226" s="28">
        <f>データ!PQ201</f>
        <v>0</v>
      </c>
      <c r="Q226" s="26">
        <f>データ!PX201</f>
        <v>0</v>
      </c>
      <c r="R226" s="27" t="str">
        <f>IF(データ!OC201="","不問",データ!OC201&amp;"以上")</f>
        <v>不問</v>
      </c>
      <c r="S226" s="9">
        <f>データ!OX201</f>
        <v>0</v>
      </c>
      <c r="T226" s="11">
        <f>データ!NW201</f>
        <v>0</v>
      </c>
      <c r="U226" s="37" t="str">
        <f t="shared" si="10"/>
        <v/>
      </c>
      <c r="V226" s="46" t="str">
        <f>データ!GB201&amp;データ!GC201</f>
        <v/>
      </c>
      <c r="W226" s="6" t="str">
        <f t="shared" si="11"/>
        <v/>
      </c>
    </row>
    <row r="227" spans="2:23" ht="119.25" customHeight="1" x14ac:dyDescent="0.15">
      <c r="B227" s="32">
        <v>202</v>
      </c>
      <c r="C227" s="9">
        <f>データ!A202</f>
        <v>0</v>
      </c>
      <c r="D227" s="43" t="str">
        <f>IF(OR(データ!BZ202="Y66",データ!CA202="Y66",データ!CB202="Y66",データ!CC202="Y66"),"○","")</f>
        <v/>
      </c>
      <c r="E227" s="10">
        <f>データ!H202</f>
        <v>0</v>
      </c>
      <c r="F227" s="10">
        <f>データ!CP202</f>
        <v>0</v>
      </c>
      <c r="G227" s="10">
        <f>データ!DT202</f>
        <v>0</v>
      </c>
      <c r="H227" s="31" t="str">
        <f>CLEAN(データ!EG202)</f>
        <v/>
      </c>
      <c r="I227" s="11">
        <f>データ!LF202</f>
        <v>0</v>
      </c>
      <c r="J227" s="25">
        <f>データ!NZ202</f>
        <v>0</v>
      </c>
      <c r="K227" s="25" t="str">
        <f t="shared" si="9"/>
        <v>不問</v>
      </c>
      <c r="L227" s="42" t="str">
        <f>データ!EA202&amp;データ!EB202&amp;データ!EC202&amp;データ!GG202</f>
        <v/>
      </c>
      <c r="M227" s="28">
        <f>データ!PN202</f>
        <v>0</v>
      </c>
      <c r="N227" s="28">
        <f>データ!PO202</f>
        <v>0</v>
      </c>
      <c r="O227" s="28">
        <f>データ!PP202</f>
        <v>0</v>
      </c>
      <c r="P227" s="28">
        <f>データ!PQ202</f>
        <v>0</v>
      </c>
      <c r="Q227" s="26">
        <f>データ!PX202</f>
        <v>0</v>
      </c>
      <c r="R227" s="27" t="str">
        <f>IF(データ!OC202="","不問",データ!OC202&amp;"以上")</f>
        <v>不問</v>
      </c>
      <c r="S227" s="9">
        <f>データ!OX202</f>
        <v>0</v>
      </c>
      <c r="T227" s="11">
        <f>データ!NW202</f>
        <v>0</v>
      </c>
      <c r="U227" s="37" t="str">
        <f t="shared" si="10"/>
        <v/>
      </c>
      <c r="V227" s="46" t="str">
        <f>データ!GB202&amp;データ!GC202</f>
        <v/>
      </c>
      <c r="W227" s="6" t="str">
        <f t="shared" si="11"/>
        <v/>
      </c>
    </row>
    <row r="228" spans="2:23" ht="152.25" customHeight="1" x14ac:dyDescent="0.15">
      <c r="B228" s="32">
        <v>203</v>
      </c>
      <c r="C228" s="9">
        <f>データ!A203</f>
        <v>0</v>
      </c>
      <c r="D228" s="43" t="str">
        <f>IF(OR(データ!BZ203="Y66",データ!CA203="Y66",データ!CB203="Y66",データ!CC203="Y66"),"○","")</f>
        <v/>
      </c>
      <c r="E228" s="10">
        <f>データ!H203</f>
        <v>0</v>
      </c>
      <c r="F228" s="10">
        <f>データ!CP203</f>
        <v>0</v>
      </c>
      <c r="G228" s="10">
        <f>データ!DT203</f>
        <v>0</v>
      </c>
      <c r="H228" s="31" t="str">
        <f>CLEAN(データ!EG203)</f>
        <v/>
      </c>
      <c r="I228" s="11">
        <f>データ!LF203</f>
        <v>0</v>
      </c>
      <c r="J228" s="25">
        <f>データ!NZ203</f>
        <v>0</v>
      </c>
      <c r="K228" s="25" t="str">
        <f t="shared" si="9"/>
        <v>不問</v>
      </c>
      <c r="L228" s="42" t="str">
        <f>データ!EA203&amp;データ!EB203&amp;データ!EC203&amp;データ!GG203</f>
        <v/>
      </c>
      <c r="M228" s="28">
        <f>データ!PN203</f>
        <v>0</v>
      </c>
      <c r="N228" s="28">
        <f>データ!PO203</f>
        <v>0</v>
      </c>
      <c r="O228" s="28">
        <f>データ!PP203</f>
        <v>0</v>
      </c>
      <c r="P228" s="28">
        <f>データ!PQ203</f>
        <v>0</v>
      </c>
      <c r="Q228" s="26">
        <f>データ!PX203</f>
        <v>0</v>
      </c>
      <c r="R228" s="27" t="str">
        <f>IF(データ!OC203="","不問",データ!OC203&amp;"以上")</f>
        <v>不問</v>
      </c>
      <c r="S228" s="9">
        <f>データ!OX203</f>
        <v>0</v>
      </c>
      <c r="T228" s="11">
        <f>データ!NW203</f>
        <v>0</v>
      </c>
      <c r="U228" s="37" t="str">
        <f t="shared" si="10"/>
        <v/>
      </c>
      <c r="V228" s="46" t="str">
        <f>データ!GB203&amp;データ!GC203</f>
        <v/>
      </c>
      <c r="W228" s="6" t="str">
        <f t="shared" si="11"/>
        <v/>
      </c>
    </row>
    <row r="229" spans="2:23" ht="129" customHeight="1" x14ac:dyDescent="0.15">
      <c r="B229" s="32">
        <v>204</v>
      </c>
      <c r="C229" s="9">
        <f>データ!A204</f>
        <v>0</v>
      </c>
      <c r="D229" s="43" t="str">
        <f>IF(OR(データ!BZ204="Y66",データ!CA204="Y66",データ!CB204="Y66",データ!CC204="Y66"),"○","")</f>
        <v/>
      </c>
      <c r="E229" s="10">
        <f>データ!H204</f>
        <v>0</v>
      </c>
      <c r="F229" s="10">
        <f>データ!CP204</f>
        <v>0</v>
      </c>
      <c r="G229" s="10">
        <f>データ!DT204</f>
        <v>0</v>
      </c>
      <c r="H229" s="31" t="str">
        <f>CLEAN(データ!EG204)</f>
        <v/>
      </c>
      <c r="I229" s="11">
        <f>データ!LF204</f>
        <v>0</v>
      </c>
      <c r="J229" s="25">
        <f>データ!NZ204</f>
        <v>0</v>
      </c>
      <c r="K229" s="25" t="str">
        <f t="shared" si="9"/>
        <v>不問</v>
      </c>
      <c r="L229" s="42" t="str">
        <f>データ!EA204&amp;データ!EB204&amp;データ!EC204&amp;データ!GG204</f>
        <v/>
      </c>
      <c r="M229" s="28">
        <f>データ!PN204</f>
        <v>0</v>
      </c>
      <c r="N229" s="28">
        <f>データ!PO204</f>
        <v>0</v>
      </c>
      <c r="O229" s="28">
        <f>データ!PP204</f>
        <v>0</v>
      </c>
      <c r="P229" s="28">
        <f>データ!PQ204</f>
        <v>0</v>
      </c>
      <c r="Q229" s="26">
        <f>データ!PX204</f>
        <v>0</v>
      </c>
      <c r="R229" s="27" t="str">
        <f>IF(データ!OC204="","不問",データ!OC204&amp;"以上")</f>
        <v>不問</v>
      </c>
      <c r="S229" s="9">
        <f>データ!OX204</f>
        <v>0</v>
      </c>
      <c r="T229" s="11">
        <f>データ!NW204</f>
        <v>0</v>
      </c>
      <c r="U229" s="37" t="str">
        <f t="shared" si="10"/>
        <v/>
      </c>
      <c r="V229" s="46" t="str">
        <f>データ!GB204&amp;データ!GC204</f>
        <v/>
      </c>
      <c r="W229" s="6" t="str">
        <f t="shared" si="11"/>
        <v/>
      </c>
    </row>
    <row r="230" spans="2:23" ht="115.5" customHeight="1" x14ac:dyDescent="0.15">
      <c r="B230" s="32">
        <v>205</v>
      </c>
      <c r="C230" s="9">
        <f>データ!A205</f>
        <v>0</v>
      </c>
      <c r="D230" s="43" t="str">
        <f>IF(OR(データ!BZ205="Y66",データ!CA205="Y66",データ!CB205="Y66",データ!CC205="Y66"),"○","")</f>
        <v/>
      </c>
      <c r="E230" s="10">
        <f>データ!H205</f>
        <v>0</v>
      </c>
      <c r="F230" s="10">
        <f>データ!CP205</f>
        <v>0</v>
      </c>
      <c r="G230" s="10">
        <f>データ!DT205</f>
        <v>0</v>
      </c>
      <c r="H230" s="31" t="str">
        <f>CLEAN(データ!EG205)</f>
        <v/>
      </c>
      <c r="I230" s="11">
        <f>データ!LF205</f>
        <v>0</v>
      </c>
      <c r="J230" s="25">
        <f>データ!NZ205</f>
        <v>0</v>
      </c>
      <c r="K230" s="25" t="str">
        <f t="shared" si="9"/>
        <v>不問</v>
      </c>
      <c r="L230" s="42" t="str">
        <f>データ!EA205&amp;データ!EB205&amp;データ!EC205&amp;データ!GG205</f>
        <v/>
      </c>
      <c r="M230" s="28">
        <f>データ!PN205</f>
        <v>0</v>
      </c>
      <c r="N230" s="28">
        <f>データ!PO205</f>
        <v>0</v>
      </c>
      <c r="O230" s="28">
        <f>データ!PP205</f>
        <v>0</v>
      </c>
      <c r="P230" s="28">
        <f>データ!PQ205</f>
        <v>0</v>
      </c>
      <c r="Q230" s="26">
        <f>データ!PX205</f>
        <v>0</v>
      </c>
      <c r="R230" s="27" t="str">
        <f>IF(データ!OC205="","不問",データ!OC205&amp;"以上")</f>
        <v>不問</v>
      </c>
      <c r="S230" s="9">
        <f>データ!OX205</f>
        <v>0</v>
      </c>
      <c r="T230" s="11">
        <f>データ!NW205</f>
        <v>0</v>
      </c>
      <c r="U230" s="37" t="str">
        <f t="shared" si="10"/>
        <v/>
      </c>
      <c r="V230" s="46" t="str">
        <f>データ!GB205&amp;データ!GC205</f>
        <v/>
      </c>
      <c r="W230" s="6" t="str">
        <f t="shared" si="11"/>
        <v/>
      </c>
    </row>
    <row r="231" spans="2:23" ht="142.5" customHeight="1" x14ac:dyDescent="0.15">
      <c r="B231" s="32">
        <v>206</v>
      </c>
      <c r="C231" s="9">
        <f>データ!A206</f>
        <v>0</v>
      </c>
      <c r="D231" s="43" t="str">
        <f>IF(OR(データ!BZ206="Y66",データ!CA206="Y66",データ!CB206="Y66",データ!CC206="Y66"),"○","")</f>
        <v/>
      </c>
      <c r="E231" s="10">
        <f>データ!H206</f>
        <v>0</v>
      </c>
      <c r="F231" s="10">
        <f>データ!CP206</f>
        <v>0</v>
      </c>
      <c r="G231" s="10">
        <f>データ!DT206</f>
        <v>0</v>
      </c>
      <c r="H231" s="31" t="str">
        <f>CLEAN(データ!EG206)</f>
        <v/>
      </c>
      <c r="I231" s="11">
        <f>データ!LF206</f>
        <v>0</v>
      </c>
      <c r="J231" s="25">
        <f>データ!NZ206</f>
        <v>0</v>
      </c>
      <c r="K231" s="25" t="str">
        <f t="shared" si="9"/>
        <v>不問</v>
      </c>
      <c r="L231" s="42" t="str">
        <f>データ!EA206&amp;データ!EB206&amp;データ!EC206&amp;データ!GG206</f>
        <v/>
      </c>
      <c r="M231" s="28">
        <f>データ!PN206</f>
        <v>0</v>
      </c>
      <c r="N231" s="28">
        <f>データ!PO206</f>
        <v>0</v>
      </c>
      <c r="O231" s="28">
        <f>データ!PP206</f>
        <v>0</v>
      </c>
      <c r="P231" s="28">
        <f>データ!PQ206</f>
        <v>0</v>
      </c>
      <c r="Q231" s="26">
        <f>データ!PX206</f>
        <v>0</v>
      </c>
      <c r="R231" s="27" t="str">
        <f>IF(データ!OC206="","不問",データ!OC206&amp;"以上")</f>
        <v>不問</v>
      </c>
      <c r="S231" s="9">
        <f>データ!OX206</f>
        <v>0</v>
      </c>
      <c r="T231" s="11">
        <f>データ!NW206</f>
        <v>0</v>
      </c>
      <c r="U231" s="37" t="str">
        <f t="shared" si="10"/>
        <v/>
      </c>
      <c r="V231" s="46" t="str">
        <f>データ!GB206&amp;データ!GC206</f>
        <v/>
      </c>
      <c r="W231" s="6" t="str">
        <f t="shared" si="11"/>
        <v/>
      </c>
    </row>
    <row r="232" spans="2:23" ht="135.75" customHeight="1" x14ac:dyDescent="0.15">
      <c r="B232" s="32">
        <v>207</v>
      </c>
      <c r="C232" s="9">
        <f>データ!A207</f>
        <v>0</v>
      </c>
      <c r="D232" s="43" t="str">
        <f>IF(OR(データ!BZ207="Y66",データ!CA207="Y66",データ!CB207="Y66",データ!CC207="Y66"),"○","")</f>
        <v/>
      </c>
      <c r="E232" s="10">
        <f>データ!H207</f>
        <v>0</v>
      </c>
      <c r="F232" s="10">
        <f>データ!CP207</f>
        <v>0</v>
      </c>
      <c r="G232" s="10">
        <f>データ!DT207</f>
        <v>0</v>
      </c>
      <c r="H232" s="31" t="str">
        <f>CLEAN(データ!EG207)</f>
        <v/>
      </c>
      <c r="I232" s="11">
        <f>データ!LF207</f>
        <v>0</v>
      </c>
      <c r="J232" s="25">
        <f>データ!NZ207</f>
        <v>0</v>
      </c>
      <c r="K232" s="25" t="str">
        <f t="shared" si="9"/>
        <v>不問</v>
      </c>
      <c r="L232" s="42" t="str">
        <f>データ!EA207&amp;データ!EB207&amp;データ!EC207&amp;データ!GG207</f>
        <v/>
      </c>
      <c r="M232" s="28">
        <f>データ!PN207</f>
        <v>0</v>
      </c>
      <c r="N232" s="28">
        <f>データ!PO207</f>
        <v>0</v>
      </c>
      <c r="O232" s="28">
        <f>データ!PP207</f>
        <v>0</v>
      </c>
      <c r="P232" s="28">
        <f>データ!PQ207</f>
        <v>0</v>
      </c>
      <c r="Q232" s="26">
        <f>データ!PX207</f>
        <v>0</v>
      </c>
      <c r="R232" s="27" t="str">
        <f>IF(データ!OC207="","不問",データ!OC207&amp;"以上")</f>
        <v>不問</v>
      </c>
      <c r="S232" s="9">
        <f>データ!OX207</f>
        <v>0</v>
      </c>
      <c r="T232" s="11">
        <f>データ!NW207</f>
        <v>0</v>
      </c>
      <c r="U232" s="37" t="str">
        <f t="shared" si="10"/>
        <v/>
      </c>
      <c r="V232" s="46" t="str">
        <f>データ!GB207&amp;データ!GC207</f>
        <v/>
      </c>
      <c r="W232" s="6" t="str">
        <f t="shared" si="11"/>
        <v/>
      </c>
    </row>
    <row r="233" spans="2:23" ht="132.75" customHeight="1" x14ac:dyDescent="0.15">
      <c r="B233" s="32">
        <v>208</v>
      </c>
      <c r="C233" s="9">
        <f>データ!A208</f>
        <v>0</v>
      </c>
      <c r="D233" s="43" t="str">
        <f>IF(OR(データ!BZ208="Y66",データ!CA208="Y66",データ!CB208="Y66",データ!CC208="Y66"),"○","")</f>
        <v/>
      </c>
      <c r="E233" s="10">
        <f>データ!H208</f>
        <v>0</v>
      </c>
      <c r="F233" s="10">
        <f>データ!CP208</f>
        <v>0</v>
      </c>
      <c r="G233" s="10">
        <f>データ!DT208</f>
        <v>0</v>
      </c>
      <c r="H233" s="31" t="str">
        <f>CLEAN(データ!EG208)</f>
        <v/>
      </c>
      <c r="I233" s="11">
        <f>データ!LF208</f>
        <v>0</v>
      </c>
      <c r="J233" s="25">
        <f>データ!NZ208</f>
        <v>0</v>
      </c>
      <c r="K233" s="25" t="str">
        <f t="shared" si="9"/>
        <v>不問</v>
      </c>
      <c r="L233" s="42" t="str">
        <f>データ!EA208&amp;データ!EB208&amp;データ!EC208&amp;データ!GG208</f>
        <v/>
      </c>
      <c r="M233" s="28">
        <f>データ!PN208</f>
        <v>0</v>
      </c>
      <c r="N233" s="28">
        <f>データ!PO208</f>
        <v>0</v>
      </c>
      <c r="O233" s="28">
        <f>データ!PP208</f>
        <v>0</v>
      </c>
      <c r="P233" s="28">
        <f>データ!PQ208</f>
        <v>0</v>
      </c>
      <c r="Q233" s="26">
        <f>データ!PX208</f>
        <v>0</v>
      </c>
      <c r="R233" s="27" t="str">
        <f>IF(データ!OC208="","不問",データ!OC208&amp;"以上")</f>
        <v>不問</v>
      </c>
      <c r="S233" s="9">
        <f>データ!OX208</f>
        <v>0</v>
      </c>
      <c r="T233" s="11">
        <f>データ!NW208</f>
        <v>0</v>
      </c>
      <c r="U233" s="37" t="str">
        <f t="shared" si="10"/>
        <v/>
      </c>
      <c r="V233" s="46" t="str">
        <f>データ!GB208&amp;データ!GC208</f>
        <v/>
      </c>
      <c r="W233" s="6" t="str">
        <f t="shared" si="11"/>
        <v/>
      </c>
    </row>
    <row r="234" spans="2:23" ht="175.5" customHeight="1" x14ac:dyDescent="0.15">
      <c r="B234" s="32">
        <v>209</v>
      </c>
      <c r="C234" s="9">
        <f>データ!A209</f>
        <v>0</v>
      </c>
      <c r="D234" s="43" t="str">
        <f>IF(OR(データ!BZ209="Y66",データ!CA209="Y66",データ!CB209="Y66",データ!CC209="Y66"),"○","")</f>
        <v/>
      </c>
      <c r="E234" s="10">
        <f>データ!H209</f>
        <v>0</v>
      </c>
      <c r="F234" s="10">
        <f>データ!CP209</f>
        <v>0</v>
      </c>
      <c r="G234" s="10">
        <f>データ!DT209</f>
        <v>0</v>
      </c>
      <c r="H234" s="31" t="str">
        <f>CLEAN(データ!EG209)</f>
        <v/>
      </c>
      <c r="I234" s="11">
        <f>データ!LF209</f>
        <v>0</v>
      </c>
      <c r="J234" s="25">
        <f>データ!NZ209</f>
        <v>0</v>
      </c>
      <c r="K234" s="25" t="str">
        <f t="shared" si="9"/>
        <v>不問</v>
      </c>
      <c r="L234" s="42" t="str">
        <f>データ!EA209&amp;データ!EB209&amp;データ!EC209&amp;データ!GG209</f>
        <v/>
      </c>
      <c r="M234" s="28">
        <f>データ!PN209</f>
        <v>0</v>
      </c>
      <c r="N234" s="28">
        <f>データ!PO209</f>
        <v>0</v>
      </c>
      <c r="O234" s="28">
        <f>データ!PP209</f>
        <v>0</v>
      </c>
      <c r="P234" s="28">
        <f>データ!PQ209</f>
        <v>0</v>
      </c>
      <c r="Q234" s="26">
        <f>データ!PX209</f>
        <v>0</v>
      </c>
      <c r="R234" s="27" t="str">
        <f>IF(データ!OC209="","不問",データ!OC209&amp;"以上")</f>
        <v>不問</v>
      </c>
      <c r="S234" s="9">
        <f>データ!OX209</f>
        <v>0</v>
      </c>
      <c r="T234" s="11">
        <f>データ!NW209</f>
        <v>0</v>
      </c>
      <c r="U234" s="37" t="str">
        <f t="shared" si="10"/>
        <v/>
      </c>
      <c r="V234" s="46" t="str">
        <f>データ!GB209&amp;データ!GC209</f>
        <v/>
      </c>
      <c r="W234" s="6" t="str">
        <f t="shared" si="11"/>
        <v/>
      </c>
    </row>
    <row r="235" spans="2:23" ht="130.5" customHeight="1" x14ac:dyDescent="0.15">
      <c r="B235" s="32">
        <v>210</v>
      </c>
      <c r="C235" s="9">
        <f>データ!A210</f>
        <v>0</v>
      </c>
      <c r="D235" s="43" t="str">
        <f>IF(OR(データ!BZ210="Y66",データ!CA210="Y66",データ!CB210="Y66",データ!CC210="Y66"),"○","")</f>
        <v/>
      </c>
      <c r="E235" s="10">
        <f>データ!H210</f>
        <v>0</v>
      </c>
      <c r="F235" s="10">
        <f>データ!CP210</f>
        <v>0</v>
      </c>
      <c r="G235" s="10">
        <f>データ!DT210</f>
        <v>0</v>
      </c>
      <c r="H235" s="31" t="str">
        <f>CLEAN(データ!EG210)</f>
        <v/>
      </c>
      <c r="I235" s="11">
        <f>データ!LF210</f>
        <v>0</v>
      </c>
      <c r="J235" s="25">
        <f>データ!NZ210</f>
        <v>0</v>
      </c>
      <c r="K235" s="25" t="str">
        <f t="shared" si="9"/>
        <v>不問</v>
      </c>
      <c r="L235" s="42" t="str">
        <f>データ!EA210&amp;データ!EB210&amp;データ!EC210&amp;データ!GG210</f>
        <v/>
      </c>
      <c r="M235" s="28">
        <f>データ!PN210</f>
        <v>0</v>
      </c>
      <c r="N235" s="28">
        <f>データ!PO210</f>
        <v>0</v>
      </c>
      <c r="O235" s="28">
        <f>データ!PP210</f>
        <v>0</v>
      </c>
      <c r="P235" s="28">
        <f>データ!PQ210</f>
        <v>0</v>
      </c>
      <c r="Q235" s="26">
        <f>データ!PX210</f>
        <v>0</v>
      </c>
      <c r="R235" s="27" t="str">
        <f>IF(データ!OC210="","不問",データ!OC210&amp;"以上")</f>
        <v>不問</v>
      </c>
      <c r="S235" s="9">
        <f>データ!OX210</f>
        <v>0</v>
      </c>
      <c r="T235" s="11">
        <f>データ!NW210</f>
        <v>0</v>
      </c>
      <c r="U235" s="37" t="str">
        <f t="shared" si="10"/>
        <v/>
      </c>
      <c r="V235" s="46" t="str">
        <f>データ!GB210&amp;データ!GC210</f>
        <v/>
      </c>
      <c r="W235" s="6" t="str">
        <f t="shared" si="11"/>
        <v/>
      </c>
    </row>
    <row r="236" spans="2:23" ht="124.5" customHeight="1" x14ac:dyDescent="0.15">
      <c r="B236" s="32">
        <v>211</v>
      </c>
      <c r="C236" s="9">
        <f>データ!A211</f>
        <v>0</v>
      </c>
      <c r="D236" s="43" t="str">
        <f>IF(OR(データ!BZ211="Y66",データ!CA211="Y66",データ!CB211="Y66",データ!CC211="Y66"),"○","")</f>
        <v/>
      </c>
      <c r="E236" s="10">
        <f>データ!H211</f>
        <v>0</v>
      </c>
      <c r="F236" s="10">
        <f>データ!CP211</f>
        <v>0</v>
      </c>
      <c r="G236" s="10">
        <f>データ!DT211</f>
        <v>0</v>
      </c>
      <c r="H236" s="31" t="str">
        <f>CLEAN(データ!EG211)</f>
        <v/>
      </c>
      <c r="I236" s="11">
        <f>データ!LF211</f>
        <v>0</v>
      </c>
      <c r="J236" s="25">
        <f>データ!NZ211</f>
        <v>0</v>
      </c>
      <c r="K236" s="25" t="str">
        <f t="shared" si="9"/>
        <v>不問</v>
      </c>
      <c r="L236" s="42" t="str">
        <f>データ!EA211&amp;データ!EB211&amp;データ!EC211&amp;データ!GG211</f>
        <v/>
      </c>
      <c r="M236" s="28">
        <f>データ!PN211</f>
        <v>0</v>
      </c>
      <c r="N236" s="28">
        <f>データ!PO211</f>
        <v>0</v>
      </c>
      <c r="O236" s="28">
        <f>データ!PP211</f>
        <v>0</v>
      </c>
      <c r="P236" s="28">
        <f>データ!PQ211</f>
        <v>0</v>
      </c>
      <c r="Q236" s="26">
        <f>データ!PX211</f>
        <v>0</v>
      </c>
      <c r="R236" s="27" t="str">
        <f>IF(データ!OC211="","不問",データ!OC211&amp;"以上")</f>
        <v>不問</v>
      </c>
      <c r="S236" s="9">
        <f>データ!OX211</f>
        <v>0</v>
      </c>
      <c r="T236" s="11">
        <f>データ!NW211</f>
        <v>0</v>
      </c>
      <c r="U236" s="37" t="str">
        <f t="shared" si="10"/>
        <v/>
      </c>
      <c r="V236" s="46" t="str">
        <f>データ!GB211&amp;データ!GC211</f>
        <v/>
      </c>
      <c r="W236" s="6" t="str">
        <f t="shared" si="11"/>
        <v/>
      </c>
    </row>
    <row r="237" spans="2:23" ht="125.25" customHeight="1" x14ac:dyDescent="0.15">
      <c r="B237" s="32">
        <v>212</v>
      </c>
      <c r="C237" s="9">
        <f>データ!A212</f>
        <v>0</v>
      </c>
      <c r="D237" s="43" t="str">
        <f>IF(OR(データ!BZ212="Y66",データ!CA212="Y66",データ!CB212="Y66",データ!CC212="Y66"),"○","")</f>
        <v/>
      </c>
      <c r="E237" s="10">
        <f>データ!H212</f>
        <v>0</v>
      </c>
      <c r="F237" s="10">
        <f>データ!CP212</f>
        <v>0</v>
      </c>
      <c r="G237" s="10">
        <f>データ!DT212</f>
        <v>0</v>
      </c>
      <c r="H237" s="31" t="str">
        <f>CLEAN(データ!EG212)</f>
        <v/>
      </c>
      <c r="I237" s="11">
        <f>データ!LF212</f>
        <v>0</v>
      </c>
      <c r="J237" s="25">
        <f>データ!NZ212</f>
        <v>0</v>
      </c>
      <c r="K237" s="25" t="str">
        <f t="shared" si="9"/>
        <v>不問</v>
      </c>
      <c r="L237" s="42" t="str">
        <f>データ!EA212&amp;データ!EB212&amp;データ!EC212&amp;データ!GG212</f>
        <v/>
      </c>
      <c r="M237" s="28">
        <f>データ!PN212</f>
        <v>0</v>
      </c>
      <c r="N237" s="28">
        <f>データ!PO212</f>
        <v>0</v>
      </c>
      <c r="O237" s="28">
        <f>データ!PP212</f>
        <v>0</v>
      </c>
      <c r="P237" s="28">
        <f>データ!PQ212</f>
        <v>0</v>
      </c>
      <c r="Q237" s="26">
        <f>データ!PX212</f>
        <v>0</v>
      </c>
      <c r="R237" s="27" t="str">
        <f>IF(データ!OC212="","不問",データ!OC212&amp;"以上")</f>
        <v>不問</v>
      </c>
      <c r="S237" s="9">
        <f>データ!OX212</f>
        <v>0</v>
      </c>
      <c r="T237" s="11">
        <f>データ!NW212</f>
        <v>0</v>
      </c>
      <c r="U237" s="37" t="str">
        <f t="shared" si="10"/>
        <v/>
      </c>
      <c r="V237" s="46" t="str">
        <f>データ!GB212&amp;データ!GC212</f>
        <v/>
      </c>
      <c r="W237" s="6" t="str">
        <f t="shared" si="11"/>
        <v/>
      </c>
    </row>
    <row r="238" spans="2:23" ht="139.5" customHeight="1" x14ac:dyDescent="0.15">
      <c r="B238" s="32">
        <v>213</v>
      </c>
      <c r="C238" s="9">
        <f>データ!A213</f>
        <v>0</v>
      </c>
      <c r="D238" s="43" t="str">
        <f>IF(OR(データ!BZ213="Y66",データ!CA213="Y66",データ!CB213="Y66",データ!CC213="Y66"),"○","")</f>
        <v/>
      </c>
      <c r="E238" s="10">
        <f>データ!H213</f>
        <v>0</v>
      </c>
      <c r="F238" s="10">
        <f>データ!CP213</f>
        <v>0</v>
      </c>
      <c r="G238" s="10">
        <f>データ!DT213</f>
        <v>0</v>
      </c>
      <c r="H238" s="31" t="str">
        <f>CLEAN(データ!EG213)</f>
        <v/>
      </c>
      <c r="I238" s="11">
        <f>データ!LF213</f>
        <v>0</v>
      </c>
      <c r="J238" s="25">
        <f>データ!NZ213</f>
        <v>0</v>
      </c>
      <c r="K238" s="25" t="str">
        <f t="shared" si="9"/>
        <v>不問</v>
      </c>
      <c r="L238" s="42" t="str">
        <f>データ!EA213&amp;データ!EB213&amp;データ!EC213&amp;データ!GG213</f>
        <v/>
      </c>
      <c r="M238" s="28">
        <f>データ!PN213</f>
        <v>0</v>
      </c>
      <c r="N238" s="28">
        <f>データ!PO213</f>
        <v>0</v>
      </c>
      <c r="O238" s="28">
        <f>データ!PP213</f>
        <v>0</v>
      </c>
      <c r="P238" s="28">
        <f>データ!PQ213</f>
        <v>0</v>
      </c>
      <c r="Q238" s="26">
        <f>データ!PX213</f>
        <v>0</v>
      </c>
      <c r="R238" s="27" t="str">
        <f>IF(データ!OC213="","不問",データ!OC213&amp;"以上")</f>
        <v>不問</v>
      </c>
      <c r="S238" s="9">
        <f>データ!OX213</f>
        <v>0</v>
      </c>
      <c r="T238" s="11">
        <f>データ!NW213</f>
        <v>0</v>
      </c>
      <c r="U238" s="37" t="str">
        <f t="shared" si="10"/>
        <v/>
      </c>
      <c r="V238" s="46" t="str">
        <f>データ!GB213&amp;データ!GC213</f>
        <v/>
      </c>
      <c r="W238" s="6" t="str">
        <f t="shared" si="11"/>
        <v/>
      </c>
    </row>
    <row r="239" spans="2:23" ht="149.25" customHeight="1" x14ac:dyDescent="0.15">
      <c r="B239" s="32">
        <v>214</v>
      </c>
      <c r="C239" s="9">
        <f>データ!A214</f>
        <v>0</v>
      </c>
      <c r="D239" s="43" t="str">
        <f>IF(OR(データ!BZ214="Y66",データ!CA214="Y66",データ!CB214="Y66",データ!CC214="Y66"),"○","")</f>
        <v/>
      </c>
      <c r="E239" s="10">
        <f>データ!H214</f>
        <v>0</v>
      </c>
      <c r="F239" s="10">
        <f>データ!CP214</f>
        <v>0</v>
      </c>
      <c r="G239" s="10">
        <f>データ!DT214</f>
        <v>0</v>
      </c>
      <c r="H239" s="31" t="str">
        <f>CLEAN(データ!EG214)</f>
        <v/>
      </c>
      <c r="I239" s="11">
        <f>データ!LF214</f>
        <v>0</v>
      </c>
      <c r="J239" s="25">
        <f>データ!NZ214</f>
        <v>0</v>
      </c>
      <c r="K239" s="25" t="str">
        <f t="shared" si="9"/>
        <v>不問</v>
      </c>
      <c r="L239" s="42" t="str">
        <f>データ!EA214&amp;データ!EB214&amp;データ!EC214&amp;データ!GG214</f>
        <v/>
      </c>
      <c r="M239" s="28">
        <f>データ!PN214</f>
        <v>0</v>
      </c>
      <c r="N239" s="28">
        <f>データ!PO214</f>
        <v>0</v>
      </c>
      <c r="O239" s="28">
        <f>データ!PP214</f>
        <v>0</v>
      </c>
      <c r="P239" s="28">
        <f>データ!PQ214</f>
        <v>0</v>
      </c>
      <c r="Q239" s="26">
        <f>データ!PX214</f>
        <v>0</v>
      </c>
      <c r="R239" s="27" t="str">
        <f>IF(データ!OC214="","不問",データ!OC214&amp;"以上")</f>
        <v>不問</v>
      </c>
      <c r="S239" s="9">
        <f>データ!OX214</f>
        <v>0</v>
      </c>
      <c r="T239" s="11">
        <f>データ!NW214</f>
        <v>0</v>
      </c>
      <c r="U239" s="37" t="str">
        <f t="shared" si="10"/>
        <v/>
      </c>
      <c r="V239" s="46" t="str">
        <f>データ!GB214&amp;データ!GC214</f>
        <v/>
      </c>
      <c r="W239" s="6" t="str">
        <f t="shared" si="11"/>
        <v/>
      </c>
    </row>
    <row r="240" spans="2:23" ht="94.5" customHeight="1" x14ac:dyDescent="0.15">
      <c r="B240" s="32">
        <v>215</v>
      </c>
      <c r="C240" s="9">
        <f>データ!A215</f>
        <v>0</v>
      </c>
      <c r="D240" s="43" t="str">
        <f>IF(OR(データ!BZ215="Y66",データ!CA215="Y66",データ!CB215="Y66",データ!CC215="Y66"),"○","")</f>
        <v/>
      </c>
      <c r="E240" s="10">
        <f>データ!H215</f>
        <v>0</v>
      </c>
      <c r="F240" s="10">
        <f>データ!CP215</f>
        <v>0</v>
      </c>
      <c r="G240" s="10">
        <f>データ!DT215</f>
        <v>0</v>
      </c>
      <c r="H240" s="31" t="str">
        <f>CLEAN(データ!EG215)</f>
        <v/>
      </c>
      <c r="I240" s="11">
        <f>データ!LF215</f>
        <v>0</v>
      </c>
      <c r="J240" s="25">
        <f>データ!NZ215</f>
        <v>0</v>
      </c>
      <c r="K240" s="25" t="str">
        <f t="shared" si="9"/>
        <v>不問</v>
      </c>
      <c r="L240" s="42" t="str">
        <f>データ!EA215&amp;データ!EB215&amp;データ!EC215&amp;データ!GG215</f>
        <v/>
      </c>
      <c r="M240" s="28">
        <f>データ!PN215</f>
        <v>0</v>
      </c>
      <c r="N240" s="28">
        <f>データ!PO215</f>
        <v>0</v>
      </c>
      <c r="O240" s="28">
        <f>データ!PP215</f>
        <v>0</v>
      </c>
      <c r="P240" s="28">
        <f>データ!PQ215</f>
        <v>0</v>
      </c>
      <c r="Q240" s="26">
        <f>データ!PX215</f>
        <v>0</v>
      </c>
      <c r="R240" s="27" t="str">
        <f>IF(データ!OC215="","不問",データ!OC215&amp;"以上")</f>
        <v>不問</v>
      </c>
      <c r="S240" s="9">
        <f>データ!OX215</f>
        <v>0</v>
      </c>
      <c r="T240" s="11">
        <f>データ!NW215</f>
        <v>0</v>
      </c>
      <c r="U240" s="37" t="str">
        <f t="shared" si="10"/>
        <v/>
      </c>
      <c r="V240" s="46" t="str">
        <f>データ!GB215&amp;データ!GC215</f>
        <v/>
      </c>
      <c r="W240" s="6" t="str">
        <f t="shared" si="11"/>
        <v/>
      </c>
    </row>
    <row r="241" spans="2:23" ht="119.25" customHeight="1" x14ac:dyDescent="0.15">
      <c r="B241" s="32">
        <v>216</v>
      </c>
      <c r="C241" s="9">
        <f>データ!A216</f>
        <v>0</v>
      </c>
      <c r="D241" s="43" t="str">
        <f>IF(OR(データ!BZ216="Y66",データ!CA216="Y66",データ!CB216="Y66",データ!CC216="Y66"),"○","")</f>
        <v/>
      </c>
      <c r="E241" s="10">
        <f>データ!H216</f>
        <v>0</v>
      </c>
      <c r="F241" s="10">
        <f>データ!CP216</f>
        <v>0</v>
      </c>
      <c r="G241" s="10">
        <f>データ!DT216</f>
        <v>0</v>
      </c>
      <c r="H241" s="31" t="str">
        <f>CLEAN(データ!EG216)</f>
        <v/>
      </c>
      <c r="I241" s="11">
        <f>データ!LF216</f>
        <v>0</v>
      </c>
      <c r="J241" s="25">
        <f>データ!NZ216</f>
        <v>0</v>
      </c>
      <c r="K241" s="25" t="str">
        <f t="shared" si="9"/>
        <v>不問</v>
      </c>
      <c r="L241" s="42" t="str">
        <f>データ!EA216&amp;データ!EB216&amp;データ!EC216&amp;データ!GG216</f>
        <v/>
      </c>
      <c r="M241" s="28">
        <f>データ!PN216</f>
        <v>0</v>
      </c>
      <c r="N241" s="28">
        <f>データ!PO216</f>
        <v>0</v>
      </c>
      <c r="O241" s="28">
        <f>データ!PP216</f>
        <v>0</v>
      </c>
      <c r="P241" s="28">
        <f>データ!PQ216</f>
        <v>0</v>
      </c>
      <c r="Q241" s="26">
        <f>データ!PX216</f>
        <v>0</v>
      </c>
      <c r="R241" s="27" t="str">
        <f>IF(データ!OC216="","不問",データ!OC216&amp;"以上")</f>
        <v>不問</v>
      </c>
      <c r="S241" s="9">
        <f>データ!OX216</f>
        <v>0</v>
      </c>
      <c r="T241" s="11">
        <f>データ!NW216</f>
        <v>0</v>
      </c>
      <c r="U241" s="37" t="str">
        <f t="shared" si="10"/>
        <v/>
      </c>
      <c r="V241" s="46" t="str">
        <f>データ!GB216&amp;データ!GC216</f>
        <v/>
      </c>
      <c r="W241" s="6" t="str">
        <f t="shared" si="11"/>
        <v/>
      </c>
    </row>
    <row r="242" spans="2:23" ht="146.25" customHeight="1" x14ac:dyDescent="0.15">
      <c r="B242" s="32">
        <v>217</v>
      </c>
      <c r="C242" s="9">
        <f>データ!A217</f>
        <v>0</v>
      </c>
      <c r="D242" s="43" t="str">
        <f>IF(OR(データ!BZ217="Y66",データ!CA217="Y66",データ!CB217="Y66",データ!CC217="Y66"),"○","")</f>
        <v/>
      </c>
      <c r="E242" s="10">
        <f>データ!H217</f>
        <v>0</v>
      </c>
      <c r="F242" s="10">
        <f>データ!CP217</f>
        <v>0</v>
      </c>
      <c r="G242" s="10">
        <f>データ!DT217</f>
        <v>0</v>
      </c>
      <c r="H242" s="31" t="str">
        <f>CLEAN(データ!EG217)</f>
        <v/>
      </c>
      <c r="I242" s="11">
        <f>データ!LF217</f>
        <v>0</v>
      </c>
      <c r="J242" s="25">
        <f>データ!NZ217</f>
        <v>0</v>
      </c>
      <c r="K242" s="25" t="str">
        <f t="shared" si="9"/>
        <v>不問</v>
      </c>
      <c r="L242" s="42" t="str">
        <f>データ!EA217&amp;データ!EB217&amp;データ!EC217&amp;データ!GG217</f>
        <v/>
      </c>
      <c r="M242" s="28">
        <f>データ!PN217</f>
        <v>0</v>
      </c>
      <c r="N242" s="28">
        <f>データ!PO217</f>
        <v>0</v>
      </c>
      <c r="O242" s="28">
        <f>データ!PP217</f>
        <v>0</v>
      </c>
      <c r="P242" s="28">
        <f>データ!PQ217</f>
        <v>0</v>
      </c>
      <c r="Q242" s="26">
        <f>データ!PX217</f>
        <v>0</v>
      </c>
      <c r="R242" s="27" t="str">
        <f>IF(データ!OC217="","不問",データ!OC217&amp;"以上")</f>
        <v>不問</v>
      </c>
      <c r="S242" s="9">
        <f>データ!OX217</f>
        <v>0</v>
      </c>
      <c r="T242" s="11">
        <f>データ!NW217</f>
        <v>0</v>
      </c>
      <c r="U242" s="37" t="str">
        <f t="shared" si="10"/>
        <v/>
      </c>
      <c r="V242" s="46" t="str">
        <f>データ!GB217&amp;データ!GC217</f>
        <v/>
      </c>
      <c r="W242" s="6" t="str">
        <f t="shared" si="11"/>
        <v/>
      </c>
    </row>
    <row r="243" spans="2:23" ht="113.25" customHeight="1" x14ac:dyDescent="0.15">
      <c r="B243" s="32">
        <v>218</v>
      </c>
      <c r="C243" s="9">
        <f>データ!A218</f>
        <v>0</v>
      </c>
      <c r="D243" s="43" t="str">
        <f>IF(OR(データ!BZ218="Y66",データ!CA218="Y66",データ!CB218="Y66",データ!CC218="Y66"),"○","")</f>
        <v/>
      </c>
      <c r="E243" s="10">
        <f>データ!H218</f>
        <v>0</v>
      </c>
      <c r="F243" s="10">
        <f>データ!CP218</f>
        <v>0</v>
      </c>
      <c r="G243" s="10">
        <f>データ!DT218</f>
        <v>0</v>
      </c>
      <c r="H243" s="31" t="str">
        <f>CLEAN(データ!EG218)</f>
        <v/>
      </c>
      <c r="I243" s="11">
        <f>データ!LF218</f>
        <v>0</v>
      </c>
      <c r="J243" s="25">
        <f>データ!NZ218</f>
        <v>0</v>
      </c>
      <c r="K243" s="25" t="str">
        <f t="shared" si="9"/>
        <v>不問</v>
      </c>
      <c r="L243" s="42" t="str">
        <f>データ!EA218&amp;データ!EB218&amp;データ!EC218&amp;データ!GG218</f>
        <v/>
      </c>
      <c r="M243" s="28">
        <f>データ!PN218</f>
        <v>0</v>
      </c>
      <c r="N243" s="28">
        <f>データ!PO218</f>
        <v>0</v>
      </c>
      <c r="O243" s="28">
        <f>データ!PP218</f>
        <v>0</v>
      </c>
      <c r="P243" s="28">
        <f>データ!PQ218</f>
        <v>0</v>
      </c>
      <c r="Q243" s="26">
        <f>データ!PX218</f>
        <v>0</v>
      </c>
      <c r="R243" s="27" t="str">
        <f>IF(データ!OC218="","不問",データ!OC218&amp;"以上")</f>
        <v>不問</v>
      </c>
      <c r="S243" s="9">
        <f>データ!OX218</f>
        <v>0</v>
      </c>
      <c r="T243" s="11">
        <f>データ!NW218</f>
        <v>0</v>
      </c>
      <c r="U243" s="37" t="str">
        <f t="shared" si="10"/>
        <v/>
      </c>
      <c r="V243" s="46" t="str">
        <f>データ!GB218&amp;データ!GC218</f>
        <v/>
      </c>
      <c r="W243" s="6" t="str">
        <f t="shared" si="11"/>
        <v/>
      </c>
    </row>
    <row r="244" spans="2:23" ht="132.75" customHeight="1" x14ac:dyDescent="0.15">
      <c r="B244" s="32">
        <v>219</v>
      </c>
      <c r="C244" s="9">
        <f>データ!A219</f>
        <v>0</v>
      </c>
      <c r="D244" s="43" t="str">
        <f>IF(OR(データ!BZ219="Y66",データ!CA219="Y66",データ!CB219="Y66",データ!CC219="Y66"),"○","")</f>
        <v/>
      </c>
      <c r="E244" s="10">
        <f>データ!H219</f>
        <v>0</v>
      </c>
      <c r="F244" s="10">
        <f>データ!CP219</f>
        <v>0</v>
      </c>
      <c r="G244" s="10">
        <f>データ!DT219</f>
        <v>0</v>
      </c>
      <c r="H244" s="31" t="str">
        <f>CLEAN(データ!EG219)</f>
        <v/>
      </c>
      <c r="I244" s="11">
        <f>データ!LF219</f>
        <v>0</v>
      </c>
      <c r="J244" s="25">
        <f>データ!NZ219</f>
        <v>0</v>
      </c>
      <c r="K244" s="25" t="str">
        <f t="shared" si="9"/>
        <v>不問</v>
      </c>
      <c r="L244" s="42" t="str">
        <f>データ!EA219&amp;データ!EB219&amp;データ!EC219&amp;データ!GG219</f>
        <v/>
      </c>
      <c r="M244" s="28">
        <f>データ!PN219</f>
        <v>0</v>
      </c>
      <c r="N244" s="28">
        <f>データ!PO219</f>
        <v>0</v>
      </c>
      <c r="O244" s="28">
        <f>データ!PP219</f>
        <v>0</v>
      </c>
      <c r="P244" s="28">
        <f>データ!PQ219</f>
        <v>0</v>
      </c>
      <c r="Q244" s="26">
        <f>データ!PX219</f>
        <v>0</v>
      </c>
      <c r="R244" s="27" t="str">
        <f>IF(データ!OC219="","不問",データ!OC219&amp;"以上")</f>
        <v>不問</v>
      </c>
      <c r="S244" s="9">
        <f>データ!OX219</f>
        <v>0</v>
      </c>
      <c r="T244" s="11">
        <f>データ!NW219</f>
        <v>0</v>
      </c>
      <c r="U244" s="37" t="str">
        <f t="shared" si="10"/>
        <v/>
      </c>
      <c r="V244" s="46" t="str">
        <f>データ!GB219&amp;データ!GC219</f>
        <v/>
      </c>
      <c r="W244" s="6" t="str">
        <f t="shared" si="11"/>
        <v/>
      </c>
    </row>
    <row r="245" spans="2:23" ht="132.75" customHeight="1" x14ac:dyDescent="0.15">
      <c r="B245" s="32">
        <v>220</v>
      </c>
      <c r="C245" s="9">
        <f>データ!A220</f>
        <v>0</v>
      </c>
      <c r="D245" s="43" t="str">
        <f>IF(OR(データ!BZ220="Y66",データ!CA220="Y66",データ!CB220="Y66",データ!CC220="Y66"),"○","")</f>
        <v/>
      </c>
      <c r="E245" s="10">
        <f>データ!H220</f>
        <v>0</v>
      </c>
      <c r="F245" s="10">
        <f>データ!CP220</f>
        <v>0</v>
      </c>
      <c r="G245" s="10">
        <f>データ!DT220</f>
        <v>0</v>
      </c>
      <c r="H245" s="31" t="str">
        <f>CLEAN(データ!EG220)</f>
        <v/>
      </c>
      <c r="I245" s="11">
        <f>データ!LF220</f>
        <v>0</v>
      </c>
      <c r="J245" s="25">
        <f>データ!NZ220</f>
        <v>0</v>
      </c>
      <c r="K245" s="25" t="str">
        <f t="shared" si="9"/>
        <v>不問</v>
      </c>
      <c r="L245" s="42" t="str">
        <f>データ!EA220&amp;データ!EB220&amp;データ!EC220&amp;データ!GG220</f>
        <v/>
      </c>
      <c r="M245" s="28">
        <f>データ!PN220</f>
        <v>0</v>
      </c>
      <c r="N245" s="28">
        <f>データ!PO220</f>
        <v>0</v>
      </c>
      <c r="O245" s="28">
        <f>データ!PP220</f>
        <v>0</v>
      </c>
      <c r="P245" s="28">
        <f>データ!PQ220</f>
        <v>0</v>
      </c>
      <c r="Q245" s="26">
        <f>データ!PX220</f>
        <v>0</v>
      </c>
      <c r="R245" s="27" t="str">
        <f>IF(データ!OC220="","不問",データ!OC220&amp;"以上")</f>
        <v>不問</v>
      </c>
      <c r="S245" s="9">
        <f>データ!OX220</f>
        <v>0</v>
      </c>
      <c r="T245" s="11">
        <f>データ!NW220</f>
        <v>0</v>
      </c>
      <c r="U245" s="37" t="str">
        <f t="shared" si="10"/>
        <v/>
      </c>
      <c r="V245" s="46" t="str">
        <f>データ!GB220&amp;データ!GC220</f>
        <v/>
      </c>
      <c r="W245" s="6" t="str">
        <f t="shared" si="11"/>
        <v/>
      </c>
    </row>
    <row r="246" spans="2:23" ht="106.5" customHeight="1" x14ac:dyDescent="0.15">
      <c r="B246" s="32">
        <v>221</v>
      </c>
      <c r="C246" s="9">
        <f>データ!A221</f>
        <v>0</v>
      </c>
      <c r="D246" s="43" t="str">
        <f>IF(OR(データ!BZ221="Y66",データ!CA221="Y66",データ!CB221="Y66",データ!CC221="Y66"),"○","")</f>
        <v/>
      </c>
      <c r="E246" s="10">
        <f>データ!H221</f>
        <v>0</v>
      </c>
      <c r="F246" s="10">
        <f>データ!CP221</f>
        <v>0</v>
      </c>
      <c r="G246" s="10">
        <f>データ!DT221</f>
        <v>0</v>
      </c>
      <c r="H246" s="31" t="str">
        <f>CLEAN(データ!EG221)</f>
        <v/>
      </c>
      <c r="I246" s="11">
        <f>データ!LF221</f>
        <v>0</v>
      </c>
      <c r="J246" s="25">
        <f>データ!NZ221</f>
        <v>0</v>
      </c>
      <c r="K246" s="25" t="str">
        <f t="shared" si="9"/>
        <v>不問</v>
      </c>
      <c r="L246" s="42" t="str">
        <f>データ!EA221&amp;データ!EB221&amp;データ!EC221&amp;データ!GG221</f>
        <v/>
      </c>
      <c r="M246" s="28">
        <f>データ!PN221</f>
        <v>0</v>
      </c>
      <c r="N246" s="28">
        <f>データ!PO221</f>
        <v>0</v>
      </c>
      <c r="O246" s="28">
        <f>データ!PP221</f>
        <v>0</v>
      </c>
      <c r="P246" s="28">
        <f>データ!PQ221</f>
        <v>0</v>
      </c>
      <c r="Q246" s="26">
        <f>データ!PX221</f>
        <v>0</v>
      </c>
      <c r="R246" s="27" t="str">
        <f>IF(データ!OC221="","不問",データ!OC221&amp;"以上")</f>
        <v>不問</v>
      </c>
      <c r="S246" s="9">
        <f>データ!OX221</f>
        <v>0</v>
      </c>
      <c r="T246" s="11">
        <f>データ!NW221</f>
        <v>0</v>
      </c>
      <c r="U246" s="37" t="str">
        <f t="shared" si="10"/>
        <v/>
      </c>
      <c r="V246" s="46" t="str">
        <f>データ!GB221&amp;データ!GC221</f>
        <v/>
      </c>
      <c r="W246" s="6" t="str">
        <f t="shared" si="11"/>
        <v/>
      </c>
    </row>
    <row r="247" spans="2:23" ht="114" customHeight="1" x14ac:dyDescent="0.15">
      <c r="B247" s="32">
        <v>222</v>
      </c>
      <c r="C247" s="9">
        <f>データ!A222</f>
        <v>0</v>
      </c>
      <c r="D247" s="43" t="str">
        <f>IF(OR(データ!BZ222="Y66",データ!CA222="Y66",データ!CB222="Y66",データ!CC222="Y66"),"○","")</f>
        <v/>
      </c>
      <c r="E247" s="10">
        <f>データ!H222</f>
        <v>0</v>
      </c>
      <c r="F247" s="10">
        <f>データ!CP222</f>
        <v>0</v>
      </c>
      <c r="G247" s="10">
        <f>データ!DT222</f>
        <v>0</v>
      </c>
      <c r="H247" s="31" t="str">
        <f>CLEAN(データ!EG222)</f>
        <v/>
      </c>
      <c r="I247" s="11">
        <f>データ!LF222</f>
        <v>0</v>
      </c>
      <c r="J247" s="25">
        <f>データ!NZ222</f>
        <v>0</v>
      </c>
      <c r="K247" s="25" t="str">
        <f t="shared" si="9"/>
        <v>不問</v>
      </c>
      <c r="L247" s="42" t="str">
        <f>データ!EA222&amp;データ!EB222&amp;データ!EC222&amp;データ!GG222</f>
        <v/>
      </c>
      <c r="M247" s="28">
        <f>データ!PN222</f>
        <v>0</v>
      </c>
      <c r="N247" s="28">
        <f>データ!PO222</f>
        <v>0</v>
      </c>
      <c r="O247" s="28">
        <f>データ!PP222</f>
        <v>0</v>
      </c>
      <c r="P247" s="28">
        <f>データ!PQ222</f>
        <v>0</v>
      </c>
      <c r="Q247" s="26">
        <f>データ!PX222</f>
        <v>0</v>
      </c>
      <c r="R247" s="27" t="str">
        <f>IF(データ!OC222="","不問",データ!OC222&amp;"以上")</f>
        <v>不問</v>
      </c>
      <c r="S247" s="9">
        <f>データ!OX222</f>
        <v>0</v>
      </c>
      <c r="T247" s="11">
        <f>データ!NW222</f>
        <v>0</v>
      </c>
      <c r="U247" s="37" t="str">
        <f t="shared" si="10"/>
        <v/>
      </c>
      <c r="V247" s="46" t="str">
        <f>データ!GB222&amp;データ!GC222</f>
        <v/>
      </c>
      <c r="W247" s="6" t="str">
        <f t="shared" si="11"/>
        <v/>
      </c>
    </row>
    <row r="248" spans="2:23" ht="126.75" customHeight="1" x14ac:dyDescent="0.15">
      <c r="B248" s="32">
        <v>223</v>
      </c>
      <c r="C248" s="9">
        <f>データ!A223</f>
        <v>0</v>
      </c>
      <c r="D248" s="43" t="str">
        <f>IF(OR(データ!BZ223="Y66",データ!CA223="Y66",データ!CB223="Y66",データ!CC223="Y66"),"○","")</f>
        <v/>
      </c>
      <c r="E248" s="10">
        <f>データ!H223</f>
        <v>0</v>
      </c>
      <c r="F248" s="10">
        <f>データ!CP223</f>
        <v>0</v>
      </c>
      <c r="G248" s="10">
        <f>データ!DT223</f>
        <v>0</v>
      </c>
      <c r="H248" s="31" t="str">
        <f>CLEAN(データ!EG223)</f>
        <v/>
      </c>
      <c r="I248" s="11">
        <f>データ!LF223</f>
        <v>0</v>
      </c>
      <c r="J248" s="25">
        <f>データ!NZ223</f>
        <v>0</v>
      </c>
      <c r="K248" s="25" t="str">
        <f t="shared" si="9"/>
        <v>不問</v>
      </c>
      <c r="L248" s="42" t="str">
        <f>データ!EA223&amp;データ!EB223&amp;データ!EC223&amp;データ!GG223</f>
        <v/>
      </c>
      <c r="M248" s="28">
        <f>データ!PN223</f>
        <v>0</v>
      </c>
      <c r="N248" s="28">
        <f>データ!PO223</f>
        <v>0</v>
      </c>
      <c r="O248" s="28">
        <f>データ!PP223</f>
        <v>0</v>
      </c>
      <c r="P248" s="28">
        <f>データ!PQ223</f>
        <v>0</v>
      </c>
      <c r="Q248" s="26">
        <f>データ!PX223</f>
        <v>0</v>
      </c>
      <c r="R248" s="27" t="str">
        <f>IF(データ!OC223="","不問",データ!OC223&amp;"以上")</f>
        <v>不問</v>
      </c>
      <c r="S248" s="9">
        <f>データ!OX223</f>
        <v>0</v>
      </c>
      <c r="T248" s="11">
        <f>データ!NW223</f>
        <v>0</v>
      </c>
      <c r="U248" s="37" t="str">
        <f t="shared" si="10"/>
        <v/>
      </c>
      <c r="V248" s="46" t="str">
        <f>データ!GB223&amp;データ!GC223</f>
        <v/>
      </c>
      <c r="W248" s="6" t="str">
        <f t="shared" si="11"/>
        <v/>
      </c>
    </row>
    <row r="249" spans="2:23" ht="122.25" customHeight="1" x14ac:dyDescent="0.15">
      <c r="B249" s="32">
        <v>224</v>
      </c>
      <c r="C249" s="9">
        <f>データ!A224</f>
        <v>0</v>
      </c>
      <c r="D249" s="43" t="str">
        <f>IF(OR(データ!BZ224="Y66",データ!CA224="Y66",データ!CB224="Y66",データ!CC224="Y66"),"○","")</f>
        <v/>
      </c>
      <c r="E249" s="10">
        <f>データ!H224</f>
        <v>0</v>
      </c>
      <c r="F249" s="10">
        <f>データ!CP224</f>
        <v>0</v>
      </c>
      <c r="G249" s="10">
        <f>データ!DT224</f>
        <v>0</v>
      </c>
      <c r="H249" s="31" t="str">
        <f>CLEAN(データ!EG224)</f>
        <v/>
      </c>
      <c r="I249" s="11">
        <f>データ!LF224</f>
        <v>0</v>
      </c>
      <c r="J249" s="25">
        <f>データ!NZ224</f>
        <v>0</v>
      </c>
      <c r="K249" s="25" t="str">
        <f t="shared" si="9"/>
        <v>不問</v>
      </c>
      <c r="L249" s="42" t="str">
        <f>データ!EA224&amp;データ!EB224&amp;データ!EC224&amp;データ!GG224</f>
        <v/>
      </c>
      <c r="M249" s="28">
        <f>データ!PN224</f>
        <v>0</v>
      </c>
      <c r="N249" s="28">
        <f>データ!PO224</f>
        <v>0</v>
      </c>
      <c r="O249" s="28">
        <f>データ!PP224</f>
        <v>0</v>
      </c>
      <c r="P249" s="28">
        <f>データ!PQ224</f>
        <v>0</v>
      </c>
      <c r="Q249" s="26">
        <f>データ!PX224</f>
        <v>0</v>
      </c>
      <c r="R249" s="27" t="str">
        <f>IF(データ!OC224="","不問",データ!OC224&amp;"以上")</f>
        <v>不問</v>
      </c>
      <c r="S249" s="9">
        <f>データ!OX224</f>
        <v>0</v>
      </c>
      <c r="T249" s="11">
        <f>データ!NW224</f>
        <v>0</v>
      </c>
      <c r="U249" s="37" t="str">
        <f t="shared" si="10"/>
        <v/>
      </c>
      <c r="V249" s="46" t="str">
        <f>データ!GB224&amp;データ!GC224</f>
        <v/>
      </c>
      <c r="W249" s="6" t="str">
        <f t="shared" si="11"/>
        <v/>
      </c>
    </row>
    <row r="250" spans="2:23" ht="138.75" customHeight="1" x14ac:dyDescent="0.15">
      <c r="B250" s="32">
        <v>225</v>
      </c>
      <c r="C250" s="9">
        <f>データ!A225</f>
        <v>0</v>
      </c>
      <c r="D250" s="43" t="str">
        <f>IF(OR(データ!BZ225="Y66",データ!CA225="Y66",データ!CB225="Y66",データ!CC225="Y66"),"○","")</f>
        <v/>
      </c>
      <c r="E250" s="10">
        <f>データ!H225</f>
        <v>0</v>
      </c>
      <c r="F250" s="10">
        <f>データ!CP225</f>
        <v>0</v>
      </c>
      <c r="G250" s="10">
        <f>データ!DT225</f>
        <v>0</v>
      </c>
      <c r="H250" s="31" t="str">
        <f>CLEAN(データ!EG225)</f>
        <v/>
      </c>
      <c r="I250" s="11">
        <f>データ!LF225</f>
        <v>0</v>
      </c>
      <c r="J250" s="25">
        <f>データ!NZ225</f>
        <v>0</v>
      </c>
      <c r="K250" s="25" t="str">
        <f t="shared" si="9"/>
        <v>不問</v>
      </c>
      <c r="L250" s="42" t="str">
        <f>データ!EA225&amp;データ!EB225&amp;データ!EC225&amp;データ!GG225</f>
        <v/>
      </c>
      <c r="M250" s="28">
        <f>データ!PN225</f>
        <v>0</v>
      </c>
      <c r="N250" s="28">
        <f>データ!PO225</f>
        <v>0</v>
      </c>
      <c r="O250" s="28">
        <f>データ!PP225</f>
        <v>0</v>
      </c>
      <c r="P250" s="28">
        <f>データ!PQ225</f>
        <v>0</v>
      </c>
      <c r="Q250" s="26">
        <f>データ!PX225</f>
        <v>0</v>
      </c>
      <c r="R250" s="27" t="str">
        <f>IF(データ!OC225="","不問",データ!OC225&amp;"以上")</f>
        <v>不問</v>
      </c>
      <c r="S250" s="9">
        <f>データ!OX225</f>
        <v>0</v>
      </c>
      <c r="T250" s="11">
        <f>データ!NW225</f>
        <v>0</v>
      </c>
      <c r="U250" s="37" t="str">
        <f t="shared" si="10"/>
        <v/>
      </c>
      <c r="V250" s="46" t="str">
        <f>データ!GB225&amp;データ!GC225</f>
        <v/>
      </c>
      <c r="W250" s="6" t="str">
        <f t="shared" si="11"/>
        <v/>
      </c>
    </row>
    <row r="251" spans="2:23" ht="72" customHeight="1" x14ac:dyDescent="0.15">
      <c r="B251" s="32">
        <v>226</v>
      </c>
      <c r="C251" s="9">
        <f>データ!A226</f>
        <v>0</v>
      </c>
      <c r="D251" s="43" t="str">
        <f>IF(OR(データ!BZ226="Y66",データ!CA226="Y66",データ!CB226="Y66",データ!CC226="Y66"),"○","")</f>
        <v/>
      </c>
      <c r="E251" s="10">
        <f>データ!H226</f>
        <v>0</v>
      </c>
      <c r="F251" s="10">
        <f>データ!CP226</f>
        <v>0</v>
      </c>
      <c r="G251" s="10">
        <f>データ!DT226</f>
        <v>0</v>
      </c>
      <c r="H251" s="31" t="str">
        <f>CLEAN(データ!EG226)</f>
        <v/>
      </c>
      <c r="I251" s="11">
        <f>データ!LF226</f>
        <v>0</v>
      </c>
      <c r="J251" s="25">
        <f>データ!NZ226</f>
        <v>0</v>
      </c>
      <c r="K251" s="25" t="str">
        <f t="shared" si="9"/>
        <v>不問</v>
      </c>
      <c r="L251" s="42" t="str">
        <f>データ!EA226&amp;データ!EB226&amp;データ!EC226&amp;データ!GG226</f>
        <v/>
      </c>
      <c r="M251" s="28">
        <f>データ!PN226</f>
        <v>0</v>
      </c>
      <c r="N251" s="28">
        <f>データ!PO226</f>
        <v>0</v>
      </c>
      <c r="O251" s="28">
        <f>データ!PP226</f>
        <v>0</v>
      </c>
      <c r="P251" s="28">
        <f>データ!PQ226</f>
        <v>0</v>
      </c>
      <c r="Q251" s="26">
        <f>データ!PX226</f>
        <v>0</v>
      </c>
      <c r="R251" s="27" t="str">
        <f>IF(データ!OC226="","不問",データ!OC226&amp;"以上")</f>
        <v>不問</v>
      </c>
      <c r="S251" s="9">
        <f>データ!OX226</f>
        <v>0</v>
      </c>
      <c r="T251" s="11">
        <f>データ!NW226</f>
        <v>0</v>
      </c>
      <c r="U251" s="37" t="str">
        <f t="shared" si="10"/>
        <v/>
      </c>
      <c r="V251" s="46" t="str">
        <f>データ!GB226&amp;データ!GC226</f>
        <v/>
      </c>
      <c r="W251" s="6" t="str">
        <f t="shared" si="11"/>
        <v/>
      </c>
    </row>
    <row r="252" spans="2:23" ht="72" customHeight="1" x14ac:dyDescent="0.15">
      <c r="B252" s="32">
        <v>227</v>
      </c>
      <c r="C252" s="9">
        <f>データ!A227</f>
        <v>0</v>
      </c>
      <c r="D252" s="43" t="str">
        <f>IF(OR(データ!BZ227="Y66",データ!CA227="Y66",データ!CB227="Y66",データ!CC227="Y66"),"○","")</f>
        <v/>
      </c>
      <c r="E252" s="10">
        <f>データ!H227</f>
        <v>0</v>
      </c>
      <c r="F252" s="10">
        <f>データ!CP227</f>
        <v>0</v>
      </c>
      <c r="G252" s="10">
        <f>データ!DT227</f>
        <v>0</v>
      </c>
      <c r="H252" s="31" t="str">
        <f>CLEAN(データ!EG227)</f>
        <v/>
      </c>
      <c r="I252" s="11">
        <f>データ!LF227</f>
        <v>0</v>
      </c>
      <c r="J252" s="25">
        <f>データ!NZ227</f>
        <v>0</v>
      </c>
      <c r="K252" s="25" t="str">
        <f t="shared" si="9"/>
        <v>不問</v>
      </c>
      <c r="L252" s="42" t="str">
        <f>データ!EA227&amp;データ!EB227&amp;データ!EC227&amp;データ!GG227</f>
        <v/>
      </c>
      <c r="M252" s="28">
        <f>データ!PN227</f>
        <v>0</v>
      </c>
      <c r="N252" s="28">
        <f>データ!PO227</f>
        <v>0</v>
      </c>
      <c r="O252" s="28">
        <f>データ!PP227</f>
        <v>0</v>
      </c>
      <c r="P252" s="28">
        <f>データ!PQ227</f>
        <v>0</v>
      </c>
      <c r="Q252" s="26">
        <f>データ!PX227</f>
        <v>0</v>
      </c>
      <c r="R252" s="27" t="str">
        <f>IF(データ!OC227="","不問",データ!OC227&amp;"以上")</f>
        <v>不問</v>
      </c>
      <c r="S252" s="9">
        <f>データ!OX227</f>
        <v>0</v>
      </c>
      <c r="T252" s="11">
        <f>データ!NW227</f>
        <v>0</v>
      </c>
      <c r="U252" s="37" t="str">
        <f t="shared" si="10"/>
        <v/>
      </c>
      <c r="V252" s="46" t="str">
        <f>データ!GB227&amp;データ!GC227</f>
        <v/>
      </c>
      <c r="W252" s="6" t="str">
        <f t="shared" si="11"/>
        <v/>
      </c>
    </row>
    <row r="253" spans="2:23" ht="72" customHeight="1" x14ac:dyDescent="0.15">
      <c r="B253" s="32">
        <v>228</v>
      </c>
      <c r="C253" s="9">
        <f>データ!A228</f>
        <v>0</v>
      </c>
      <c r="D253" s="43" t="str">
        <f>IF(OR(データ!BZ228="Y66",データ!CA228="Y66",データ!CB228="Y66",データ!CC228="Y66"),"○","")</f>
        <v/>
      </c>
      <c r="E253" s="10">
        <f>データ!H228</f>
        <v>0</v>
      </c>
      <c r="F253" s="10">
        <f>データ!CP228</f>
        <v>0</v>
      </c>
      <c r="G253" s="10">
        <f>データ!DT228</f>
        <v>0</v>
      </c>
      <c r="H253" s="31" t="str">
        <f>CLEAN(データ!EG228)</f>
        <v/>
      </c>
      <c r="I253" s="11">
        <f>データ!LF228</f>
        <v>0</v>
      </c>
      <c r="J253" s="25">
        <f>データ!NZ228</f>
        <v>0</v>
      </c>
      <c r="K253" s="25" t="str">
        <f t="shared" si="9"/>
        <v>不問</v>
      </c>
      <c r="L253" s="42" t="str">
        <f>データ!EA228&amp;データ!EB228&amp;データ!EC228&amp;データ!GG228</f>
        <v/>
      </c>
      <c r="M253" s="28">
        <f>データ!PN228</f>
        <v>0</v>
      </c>
      <c r="N253" s="28">
        <f>データ!PO228</f>
        <v>0</v>
      </c>
      <c r="O253" s="28">
        <f>データ!PP228</f>
        <v>0</v>
      </c>
      <c r="P253" s="28">
        <f>データ!PQ228</f>
        <v>0</v>
      </c>
      <c r="Q253" s="26">
        <f>データ!PX228</f>
        <v>0</v>
      </c>
      <c r="R253" s="27" t="str">
        <f>IF(データ!OC228="","不問",データ!OC228&amp;"以上")</f>
        <v>不問</v>
      </c>
      <c r="S253" s="9">
        <f>データ!OX228</f>
        <v>0</v>
      </c>
      <c r="T253" s="11">
        <f>データ!NW228</f>
        <v>0</v>
      </c>
      <c r="U253" s="37" t="str">
        <f t="shared" si="10"/>
        <v/>
      </c>
      <c r="V253" s="46" t="str">
        <f>データ!GB228&amp;データ!GC228</f>
        <v/>
      </c>
      <c r="W253" s="6" t="str">
        <f t="shared" si="11"/>
        <v/>
      </c>
    </row>
    <row r="254" spans="2:23" ht="72" customHeight="1" x14ac:dyDescent="0.15">
      <c r="B254" s="32">
        <v>229</v>
      </c>
      <c r="C254" s="9">
        <f>データ!A229</f>
        <v>0</v>
      </c>
      <c r="D254" s="43" t="str">
        <f>IF(OR(データ!BZ229="Y66",データ!CA229="Y66",データ!CB229="Y66",データ!CC229="Y66"),"○","")</f>
        <v/>
      </c>
      <c r="E254" s="10">
        <f>データ!H229</f>
        <v>0</v>
      </c>
      <c r="F254" s="10">
        <f>データ!CP229</f>
        <v>0</v>
      </c>
      <c r="G254" s="10">
        <f>データ!DT229</f>
        <v>0</v>
      </c>
      <c r="H254" s="31" t="str">
        <f>CLEAN(データ!EG229)</f>
        <v/>
      </c>
      <c r="I254" s="11">
        <f>データ!LF229</f>
        <v>0</v>
      </c>
      <c r="J254" s="25">
        <f>データ!NZ229</f>
        <v>0</v>
      </c>
      <c r="K254" s="25" t="str">
        <f t="shared" si="9"/>
        <v>不問</v>
      </c>
      <c r="L254" s="42" t="str">
        <f>データ!EA229&amp;データ!EB229&amp;データ!EC229&amp;データ!GG229</f>
        <v/>
      </c>
      <c r="M254" s="28">
        <f>データ!PN229</f>
        <v>0</v>
      </c>
      <c r="N254" s="28">
        <f>データ!PO229</f>
        <v>0</v>
      </c>
      <c r="O254" s="28">
        <f>データ!PP229</f>
        <v>0</v>
      </c>
      <c r="P254" s="28">
        <f>データ!PQ229</f>
        <v>0</v>
      </c>
      <c r="Q254" s="26">
        <f>データ!PX229</f>
        <v>0</v>
      </c>
      <c r="R254" s="27" t="str">
        <f>IF(データ!OC229="","不問",データ!OC229&amp;"以上")</f>
        <v>不問</v>
      </c>
      <c r="S254" s="9">
        <f>データ!OX229</f>
        <v>0</v>
      </c>
      <c r="T254" s="11">
        <f>データ!NW229</f>
        <v>0</v>
      </c>
      <c r="U254" s="37" t="str">
        <f t="shared" si="10"/>
        <v/>
      </c>
      <c r="V254" s="46" t="str">
        <f>データ!GB229&amp;データ!GC229</f>
        <v/>
      </c>
      <c r="W254" s="6" t="str">
        <f t="shared" si="11"/>
        <v/>
      </c>
    </row>
    <row r="255" spans="2:23" ht="72" customHeight="1" x14ac:dyDescent="0.15">
      <c r="B255" s="32">
        <v>230</v>
      </c>
      <c r="C255" s="9">
        <f>データ!A230</f>
        <v>0</v>
      </c>
      <c r="D255" s="43" t="str">
        <f>IF(OR(データ!BZ230="Y66",データ!CA230="Y66",データ!CB230="Y66",データ!CC230="Y66"),"○","")</f>
        <v/>
      </c>
      <c r="E255" s="10">
        <f>データ!H230</f>
        <v>0</v>
      </c>
      <c r="F255" s="10">
        <f>データ!CP230</f>
        <v>0</v>
      </c>
      <c r="G255" s="10">
        <f>データ!DT230</f>
        <v>0</v>
      </c>
      <c r="H255" s="31" t="str">
        <f>CLEAN(データ!EG230)</f>
        <v/>
      </c>
      <c r="I255" s="11">
        <f>データ!LF230</f>
        <v>0</v>
      </c>
      <c r="J255" s="25">
        <f>データ!NZ230</f>
        <v>0</v>
      </c>
      <c r="K255" s="25" t="str">
        <f t="shared" si="9"/>
        <v>不問</v>
      </c>
      <c r="L255" s="42" t="str">
        <f>データ!EA230&amp;データ!EB230&amp;データ!EC230&amp;データ!GG230</f>
        <v/>
      </c>
      <c r="M255" s="28">
        <f>データ!PN230</f>
        <v>0</v>
      </c>
      <c r="N255" s="28">
        <f>データ!PO230</f>
        <v>0</v>
      </c>
      <c r="O255" s="28">
        <f>データ!PP230</f>
        <v>0</v>
      </c>
      <c r="P255" s="28">
        <f>データ!PQ230</f>
        <v>0</v>
      </c>
      <c r="Q255" s="26">
        <f>データ!PX230</f>
        <v>0</v>
      </c>
      <c r="R255" s="27" t="str">
        <f>IF(データ!OC230="","不問",データ!OC230&amp;"以上")</f>
        <v>不問</v>
      </c>
      <c r="S255" s="9">
        <f>データ!OX230</f>
        <v>0</v>
      </c>
      <c r="T255" s="11">
        <f>データ!NW230</f>
        <v>0</v>
      </c>
      <c r="U255" s="37" t="str">
        <f t="shared" si="10"/>
        <v/>
      </c>
      <c r="V255" s="46" t="str">
        <f>データ!GB230&amp;データ!GC230</f>
        <v/>
      </c>
      <c r="W255" s="6" t="str">
        <f t="shared" si="11"/>
        <v/>
      </c>
    </row>
    <row r="256" spans="2:23" ht="72" customHeight="1" x14ac:dyDescent="0.15">
      <c r="B256" s="32">
        <v>231</v>
      </c>
      <c r="C256" s="9">
        <f>データ!A231</f>
        <v>0</v>
      </c>
      <c r="D256" s="43" t="str">
        <f>IF(OR(データ!BZ231="Y66",データ!CA231="Y66",データ!CB231="Y66",データ!CC231="Y66"),"○","")</f>
        <v/>
      </c>
      <c r="E256" s="10">
        <f>データ!H231</f>
        <v>0</v>
      </c>
      <c r="F256" s="10">
        <f>データ!CP231</f>
        <v>0</v>
      </c>
      <c r="G256" s="10">
        <f>データ!DT231</f>
        <v>0</v>
      </c>
      <c r="H256" s="31" t="str">
        <f>CLEAN(データ!EG231)</f>
        <v/>
      </c>
      <c r="I256" s="11">
        <f>データ!LF231</f>
        <v>0</v>
      </c>
      <c r="J256" s="25">
        <f>データ!NZ231</f>
        <v>0</v>
      </c>
      <c r="K256" s="25" t="str">
        <f t="shared" si="9"/>
        <v>不問</v>
      </c>
      <c r="L256" s="42" t="str">
        <f>データ!EA231&amp;データ!EB231&amp;データ!EC231&amp;データ!GG231</f>
        <v/>
      </c>
      <c r="M256" s="28">
        <f>データ!PN231</f>
        <v>0</v>
      </c>
      <c r="N256" s="28">
        <f>データ!PO231</f>
        <v>0</v>
      </c>
      <c r="O256" s="28">
        <f>データ!PP231</f>
        <v>0</v>
      </c>
      <c r="P256" s="28">
        <f>データ!PQ231</f>
        <v>0</v>
      </c>
      <c r="Q256" s="26">
        <f>データ!PX231</f>
        <v>0</v>
      </c>
      <c r="R256" s="27" t="str">
        <f>IF(データ!OC231="","不問",データ!OC231&amp;"以上")</f>
        <v>不問</v>
      </c>
      <c r="S256" s="9">
        <f>データ!OX231</f>
        <v>0</v>
      </c>
      <c r="T256" s="11">
        <f>データ!NW231</f>
        <v>0</v>
      </c>
      <c r="U256" s="37" t="str">
        <f t="shared" si="10"/>
        <v/>
      </c>
      <c r="V256" s="46" t="str">
        <f>データ!GB231&amp;データ!GC231</f>
        <v/>
      </c>
      <c r="W256" s="6" t="str">
        <f t="shared" si="11"/>
        <v/>
      </c>
    </row>
    <row r="257" spans="2:23" ht="72" customHeight="1" x14ac:dyDescent="0.15">
      <c r="B257" s="32">
        <v>232</v>
      </c>
      <c r="C257" s="9">
        <f>データ!A232</f>
        <v>0</v>
      </c>
      <c r="D257" s="43" t="str">
        <f>IF(OR(データ!BZ232="Y66",データ!CA232="Y66",データ!CB232="Y66",データ!CC232="Y66"),"○","")</f>
        <v/>
      </c>
      <c r="E257" s="10">
        <f>データ!H232</f>
        <v>0</v>
      </c>
      <c r="F257" s="10">
        <f>データ!CP232</f>
        <v>0</v>
      </c>
      <c r="G257" s="10">
        <f>データ!DT232</f>
        <v>0</v>
      </c>
      <c r="H257" s="31" t="str">
        <f>CLEAN(データ!EG232)</f>
        <v/>
      </c>
      <c r="I257" s="11">
        <f>データ!LF232</f>
        <v>0</v>
      </c>
      <c r="J257" s="25">
        <f>データ!NZ232</f>
        <v>0</v>
      </c>
      <c r="K257" s="25" t="str">
        <f t="shared" si="9"/>
        <v>不問</v>
      </c>
      <c r="L257" s="42" t="str">
        <f>データ!EA232&amp;データ!EB232&amp;データ!EC232&amp;データ!GG232</f>
        <v/>
      </c>
      <c r="M257" s="28">
        <f>データ!PN232</f>
        <v>0</v>
      </c>
      <c r="N257" s="28">
        <f>データ!PO232</f>
        <v>0</v>
      </c>
      <c r="O257" s="28">
        <f>データ!PP232</f>
        <v>0</v>
      </c>
      <c r="P257" s="28">
        <f>データ!PQ232</f>
        <v>0</v>
      </c>
      <c r="Q257" s="26">
        <f>データ!PX232</f>
        <v>0</v>
      </c>
      <c r="R257" s="27" t="str">
        <f>IF(データ!OC232="","不問",データ!OC232&amp;"以上")</f>
        <v>不問</v>
      </c>
      <c r="S257" s="9">
        <f>データ!OX232</f>
        <v>0</v>
      </c>
      <c r="T257" s="11">
        <f>データ!NW232</f>
        <v>0</v>
      </c>
      <c r="U257" s="37" t="str">
        <f t="shared" si="10"/>
        <v/>
      </c>
      <c r="V257" s="46" t="str">
        <f>データ!GB232&amp;データ!GC232</f>
        <v/>
      </c>
      <c r="W257" s="6" t="str">
        <f t="shared" si="11"/>
        <v/>
      </c>
    </row>
    <row r="258" spans="2:23" ht="72" customHeight="1" x14ac:dyDescent="0.15">
      <c r="B258" s="32">
        <v>233</v>
      </c>
      <c r="C258" s="9">
        <f>データ!A233</f>
        <v>0</v>
      </c>
      <c r="D258" s="43" t="str">
        <f>IF(OR(データ!BZ233="Y66",データ!CA233="Y66",データ!CB233="Y66",データ!CC233="Y66"),"○","")</f>
        <v/>
      </c>
      <c r="E258" s="10">
        <f>データ!H233</f>
        <v>0</v>
      </c>
      <c r="F258" s="10">
        <f>データ!CP233</f>
        <v>0</v>
      </c>
      <c r="G258" s="10">
        <f>データ!DT233</f>
        <v>0</v>
      </c>
      <c r="H258" s="31" t="str">
        <f>CLEAN(データ!EG233)</f>
        <v/>
      </c>
      <c r="I258" s="11">
        <f>データ!LF233</f>
        <v>0</v>
      </c>
      <c r="J258" s="25">
        <f>データ!NZ233</f>
        <v>0</v>
      </c>
      <c r="K258" s="25" t="str">
        <f t="shared" si="9"/>
        <v>不問</v>
      </c>
      <c r="L258" s="42" t="str">
        <f>データ!EA233&amp;データ!EB233&amp;データ!EC233&amp;データ!GG233</f>
        <v/>
      </c>
      <c r="M258" s="28">
        <f>データ!PN233</f>
        <v>0</v>
      </c>
      <c r="N258" s="28">
        <f>データ!PO233</f>
        <v>0</v>
      </c>
      <c r="O258" s="28">
        <f>データ!PP233</f>
        <v>0</v>
      </c>
      <c r="P258" s="28">
        <f>データ!PQ233</f>
        <v>0</v>
      </c>
      <c r="Q258" s="26">
        <f>データ!PX233</f>
        <v>0</v>
      </c>
      <c r="R258" s="27" t="str">
        <f>IF(データ!OC233="","不問",データ!OC233&amp;"以上")</f>
        <v>不問</v>
      </c>
      <c r="S258" s="9">
        <f>データ!OX233</f>
        <v>0</v>
      </c>
      <c r="T258" s="11">
        <f>データ!NW233</f>
        <v>0</v>
      </c>
      <c r="U258" s="37" t="str">
        <f t="shared" si="10"/>
        <v/>
      </c>
      <c r="V258" s="46" t="str">
        <f>データ!GB233&amp;データ!GC233</f>
        <v/>
      </c>
      <c r="W258" s="6" t="str">
        <f t="shared" si="11"/>
        <v/>
      </c>
    </row>
    <row r="259" spans="2:23" ht="72" customHeight="1" x14ac:dyDescent="0.15">
      <c r="B259" s="32">
        <v>234</v>
      </c>
      <c r="C259" s="9">
        <f>データ!A234</f>
        <v>0</v>
      </c>
      <c r="D259" s="43" t="str">
        <f>IF(OR(データ!BZ234="Y66",データ!CA234="Y66",データ!CB234="Y66",データ!CC234="Y66"),"○","")</f>
        <v/>
      </c>
      <c r="E259" s="10">
        <f>データ!H234</f>
        <v>0</v>
      </c>
      <c r="F259" s="10">
        <f>データ!CP234</f>
        <v>0</v>
      </c>
      <c r="G259" s="10">
        <f>データ!DT234</f>
        <v>0</v>
      </c>
      <c r="H259" s="31" t="str">
        <f>CLEAN(データ!EG234)</f>
        <v/>
      </c>
      <c r="I259" s="11">
        <f>データ!LF234</f>
        <v>0</v>
      </c>
      <c r="J259" s="25">
        <f>データ!NZ234</f>
        <v>0</v>
      </c>
      <c r="K259" s="25" t="str">
        <f t="shared" si="9"/>
        <v>不問</v>
      </c>
      <c r="L259" s="42" t="str">
        <f>データ!EA234&amp;データ!EB234&amp;データ!EC234&amp;データ!GG234</f>
        <v/>
      </c>
      <c r="M259" s="28">
        <f>データ!PN234</f>
        <v>0</v>
      </c>
      <c r="N259" s="28">
        <f>データ!PO234</f>
        <v>0</v>
      </c>
      <c r="O259" s="28">
        <f>データ!PP234</f>
        <v>0</v>
      </c>
      <c r="P259" s="28">
        <f>データ!PQ234</f>
        <v>0</v>
      </c>
      <c r="Q259" s="26">
        <f>データ!PX234</f>
        <v>0</v>
      </c>
      <c r="R259" s="27" t="str">
        <f>IF(データ!OC234="","不問",データ!OC234&amp;"以上")</f>
        <v>不問</v>
      </c>
      <c r="S259" s="9">
        <f>データ!OX234</f>
        <v>0</v>
      </c>
      <c r="T259" s="11">
        <f>データ!NW234</f>
        <v>0</v>
      </c>
      <c r="U259" s="37" t="str">
        <f t="shared" si="10"/>
        <v/>
      </c>
      <c r="V259" s="46" t="str">
        <f>データ!GB234&amp;データ!GC234</f>
        <v/>
      </c>
      <c r="W259" s="6" t="str">
        <f t="shared" si="11"/>
        <v/>
      </c>
    </row>
    <row r="260" spans="2:23" ht="72" customHeight="1" x14ac:dyDescent="0.15">
      <c r="B260" s="32">
        <v>235</v>
      </c>
      <c r="C260" s="9">
        <f>データ!A235</f>
        <v>0</v>
      </c>
      <c r="D260" s="43" t="str">
        <f>IF(OR(データ!BZ235="Y66",データ!CA235="Y66",データ!CB235="Y66",データ!CC235="Y66"),"○","")</f>
        <v/>
      </c>
      <c r="E260" s="10">
        <f>データ!H235</f>
        <v>0</v>
      </c>
      <c r="F260" s="10">
        <f>データ!CP235</f>
        <v>0</v>
      </c>
      <c r="G260" s="10">
        <f>データ!DT235</f>
        <v>0</v>
      </c>
      <c r="H260" s="31" t="str">
        <f>CLEAN(データ!EG235)</f>
        <v/>
      </c>
      <c r="I260" s="11">
        <f>データ!LF235</f>
        <v>0</v>
      </c>
      <c r="J260" s="25">
        <f>データ!NZ235</f>
        <v>0</v>
      </c>
      <c r="K260" s="25" t="str">
        <f t="shared" si="9"/>
        <v>不問</v>
      </c>
      <c r="L260" s="42" t="str">
        <f>データ!EA235&amp;データ!EB235&amp;データ!EC235&amp;データ!GG235</f>
        <v/>
      </c>
      <c r="M260" s="28">
        <f>データ!PN235</f>
        <v>0</v>
      </c>
      <c r="N260" s="28">
        <f>データ!PO235</f>
        <v>0</v>
      </c>
      <c r="O260" s="28">
        <f>データ!PP235</f>
        <v>0</v>
      </c>
      <c r="P260" s="28">
        <f>データ!PQ235</f>
        <v>0</v>
      </c>
      <c r="Q260" s="26">
        <f>データ!PX235</f>
        <v>0</v>
      </c>
      <c r="R260" s="27" t="str">
        <f>IF(データ!OC235="","不問",データ!OC235&amp;"以上")</f>
        <v>不問</v>
      </c>
      <c r="S260" s="9">
        <f>データ!OX235</f>
        <v>0</v>
      </c>
      <c r="T260" s="11">
        <f>データ!NW235</f>
        <v>0</v>
      </c>
      <c r="U260" s="37" t="str">
        <f t="shared" si="10"/>
        <v/>
      </c>
      <c r="V260" s="46" t="str">
        <f>データ!GB235&amp;データ!GC235</f>
        <v/>
      </c>
      <c r="W260" s="6" t="str">
        <f t="shared" si="11"/>
        <v/>
      </c>
    </row>
    <row r="261" spans="2:23" ht="72" customHeight="1" x14ac:dyDescent="0.15">
      <c r="B261" s="32">
        <v>236</v>
      </c>
      <c r="C261" s="9">
        <f>データ!A236</f>
        <v>0</v>
      </c>
      <c r="D261" s="43" t="str">
        <f>IF(OR(データ!BZ236="Y66",データ!CA236="Y66",データ!CB236="Y66",データ!CC236="Y66"),"○","")</f>
        <v/>
      </c>
      <c r="E261" s="10">
        <f>データ!H236</f>
        <v>0</v>
      </c>
      <c r="F261" s="10">
        <f>データ!CP236</f>
        <v>0</v>
      </c>
      <c r="G261" s="10">
        <f>データ!DT236</f>
        <v>0</v>
      </c>
      <c r="H261" s="31" t="str">
        <f>CLEAN(データ!EG236)</f>
        <v/>
      </c>
      <c r="I261" s="11">
        <f>データ!LF236</f>
        <v>0</v>
      </c>
      <c r="J261" s="25">
        <f>データ!NZ236</f>
        <v>0</v>
      </c>
      <c r="K261" s="25" t="str">
        <f t="shared" si="9"/>
        <v>不問</v>
      </c>
      <c r="L261" s="42" t="str">
        <f>データ!EA236&amp;データ!EB236&amp;データ!EC236&amp;データ!GG236</f>
        <v/>
      </c>
      <c r="M261" s="28">
        <f>データ!PN236</f>
        <v>0</v>
      </c>
      <c r="N261" s="28">
        <f>データ!PO236</f>
        <v>0</v>
      </c>
      <c r="O261" s="28">
        <f>データ!PP236</f>
        <v>0</v>
      </c>
      <c r="P261" s="28">
        <f>データ!PQ236</f>
        <v>0</v>
      </c>
      <c r="Q261" s="26">
        <f>データ!PX236</f>
        <v>0</v>
      </c>
      <c r="R261" s="27" t="str">
        <f>IF(データ!OC236="","不問",データ!OC236&amp;"以上")</f>
        <v>不問</v>
      </c>
      <c r="S261" s="9">
        <f>データ!OX236</f>
        <v>0</v>
      </c>
      <c r="T261" s="11">
        <f>データ!NW236</f>
        <v>0</v>
      </c>
      <c r="U261" s="37" t="str">
        <f t="shared" si="10"/>
        <v/>
      </c>
      <c r="V261" s="46" t="str">
        <f>データ!GB236&amp;データ!GC236</f>
        <v/>
      </c>
      <c r="W261" s="6" t="str">
        <f t="shared" si="11"/>
        <v/>
      </c>
    </row>
    <row r="262" spans="2:23" ht="72" customHeight="1" x14ac:dyDescent="0.15">
      <c r="B262" s="32">
        <v>237</v>
      </c>
      <c r="C262" s="9">
        <f>データ!A237</f>
        <v>0</v>
      </c>
      <c r="D262" s="43" t="str">
        <f>IF(OR(データ!BZ237="Y66",データ!CA237="Y66",データ!CB237="Y66",データ!CC237="Y66"),"○","")</f>
        <v/>
      </c>
      <c r="E262" s="10">
        <f>データ!H237</f>
        <v>0</v>
      </c>
      <c r="F262" s="10">
        <f>データ!CP237</f>
        <v>0</v>
      </c>
      <c r="G262" s="10">
        <f>データ!DT237</f>
        <v>0</v>
      </c>
      <c r="H262" s="31" t="str">
        <f>CLEAN(データ!EG237)</f>
        <v/>
      </c>
      <c r="I262" s="11">
        <f>データ!LF237</f>
        <v>0</v>
      </c>
      <c r="J262" s="25">
        <f>データ!NZ237</f>
        <v>0</v>
      </c>
      <c r="K262" s="25" t="str">
        <f t="shared" si="9"/>
        <v>不問</v>
      </c>
      <c r="L262" s="42" t="str">
        <f>データ!EA237&amp;データ!EB237&amp;データ!EC237&amp;データ!GG237</f>
        <v/>
      </c>
      <c r="M262" s="28">
        <f>データ!PN237</f>
        <v>0</v>
      </c>
      <c r="N262" s="28">
        <f>データ!PO237</f>
        <v>0</v>
      </c>
      <c r="O262" s="28">
        <f>データ!PP237</f>
        <v>0</v>
      </c>
      <c r="P262" s="28">
        <f>データ!PQ237</f>
        <v>0</v>
      </c>
      <c r="Q262" s="26">
        <f>データ!PX237</f>
        <v>0</v>
      </c>
      <c r="R262" s="27" t="str">
        <f>IF(データ!OC237="","不問",データ!OC237&amp;"以上")</f>
        <v>不問</v>
      </c>
      <c r="S262" s="9">
        <f>データ!OX237</f>
        <v>0</v>
      </c>
      <c r="T262" s="11">
        <f>データ!NW237</f>
        <v>0</v>
      </c>
      <c r="U262" s="37" t="str">
        <f t="shared" si="10"/>
        <v/>
      </c>
      <c r="V262" s="46" t="str">
        <f>データ!GB237&amp;データ!GC237</f>
        <v/>
      </c>
      <c r="W262" s="6" t="str">
        <f t="shared" si="11"/>
        <v/>
      </c>
    </row>
    <row r="263" spans="2:23" ht="72" customHeight="1" x14ac:dyDescent="0.15">
      <c r="B263" s="32">
        <v>238</v>
      </c>
      <c r="C263" s="9">
        <f>データ!A238</f>
        <v>0</v>
      </c>
      <c r="D263" s="43" t="str">
        <f>IF(OR(データ!BZ238="Y66",データ!CA238="Y66",データ!CB238="Y66",データ!CC238="Y66"),"○","")</f>
        <v/>
      </c>
      <c r="E263" s="10">
        <f>データ!H238</f>
        <v>0</v>
      </c>
      <c r="F263" s="10">
        <f>データ!CP238</f>
        <v>0</v>
      </c>
      <c r="G263" s="10">
        <f>データ!DT238</f>
        <v>0</v>
      </c>
      <c r="H263" s="31" t="str">
        <f>CLEAN(データ!EG238)</f>
        <v/>
      </c>
      <c r="I263" s="11">
        <f>データ!LF238</f>
        <v>0</v>
      </c>
      <c r="J263" s="25">
        <f>データ!NZ238</f>
        <v>0</v>
      </c>
      <c r="K263" s="25" t="str">
        <f t="shared" si="9"/>
        <v>不問</v>
      </c>
      <c r="L263" s="42" t="str">
        <f>データ!EA238&amp;データ!EB238&amp;データ!EC238&amp;データ!GG238</f>
        <v/>
      </c>
      <c r="M263" s="28">
        <f>データ!PN238</f>
        <v>0</v>
      </c>
      <c r="N263" s="28">
        <f>データ!PO238</f>
        <v>0</v>
      </c>
      <c r="O263" s="28">
        <f>データ!PP238</f>
        <v>0</v>
      </c>
      <c r="P263" s="28">
        <f>データ!PQ238</f>
        <v>0</v>
      </c>
      <c r="Q263" s="26">
        <f>データ!PX238</f>
        <v>0</v>
      </c>
      <c r="R263" s="27" t="str">
        <f>IF(データ!OC238="","不問",データ!OC238&amp;"以上")</f>
        <v>不問</v>
      </c>
      <c r="S263" s="9">
        <f>データ!OX238</f>
        <v>0</v>
      </c>
      <c r="T263" s="11">
        <f>データ!NW238</f>
        <v>0</v>
      </c>
      <c r="U263" s="37" t="str">
        <f t="shared" si="10"/>
        <v/>
      </c>
      <c r="V263" s="46" t="str">
        <f>データ!GB238&amp;データ!GC238</f>
        <v/>
      </c>
      <c r="W263" s="6" t="str">
        <f t="shared" si="11"/>
        <v/>
      </c>
    </row>
    <row r="264" spans="2:23" ht="72" customHeight="1" x14ac:dyDescent="0.15">
      <c r="B264" s="32">
        <v>239</v>
      </c>
      <c r="C264" s="9">
        <f>データ!A239</f>
        <v>0</v>
      </c>
      <c r="D264" s="43" t="str">
        <f>IF(OR(データ!BZ239="Y66",データ!CA239="Y66",データ!CB239="Y66",データ!CC239="Y66"),"○","")</f>
        <v/>
      </c>
      <c r="E264" s="10">
        <f>データ!H239</f>
        <v>0</v>
      </c>
      <c r="F264" s="10">
        <f>データ!CP239</f>
        <v>0</v>
      </c>
      <c r="G264" s="10">
        <f>データ!DT239</f>
        <v>0</v>
      </c>
      <c r="H264" s="31" t="str">
        <f>CLEAN(データ!EG239)</f>
        <v/>
      </c>
      <c r="I264" s="11">
        <f>データ!LF239</f>
        <v>0</v>
      </c>
      <c r="J264" s="25">
        <f>データ!NZ239</f>
        <v>0</v>
      </c>
      <c r="K264" s="25" t="str">
        <f t="shared" si="9"/>
        <v>不問</v>
      </c>
      <c r="L264" s="42" t="str">
        <f>データ!EA239&amp;データ!EB239&amp;データ!EC239&amp;データ!GG239</f>
        <v/>
      </c>
      <c r="M264" s="28">
        <f>データ!PN239</f>
        <v>0</v>
      </c>
      <c r="N264" s="28">
        <f>データ!PO239</f>
        <v>0</v>
      </c>
      <c r="O264" s="28">
        <f>データ!PP239</f>
        <v>0</v>
      </c>
      <c r="P264" s="28">
        <f>データ!PQ239</f>
        <v>0</v>
      </c>
      <c r="Q264" s="26">
        <f>データ!PX239</f>
        <v>0</v>
      </c>
      <c r="R264" s="27" t="str">
        <f>IF(データ!OC239="","不問",データ!OC239&amp;"以上")</f>
        <v>不問</v>
      </c>
      <c r="S264" s="9">
        <f>データ!OX239</f>
        <v>0</v>
      </c>
      <c r="T264" s="11">
        <f>データ!NW239</f>
        <v>0</v>
      </c>
      <c r="U264" s="37" t="str">
        <f t="shared" si="10"/>
        <v/>
      </c>
      <c r="V264" s="46" t="str">
        <f>データ!GB239&amp;データ!GC239</f>
        <v/>
      </c>
      <c r="W264" s="6" t="str">
        <f t="shared" si="11"/>
        <v/>
      </c>
    </row>
    <row r="265" spans="2:23" ht="72" customHeight="1" x14ac:dyDescent="0.15">
      <c r="B265" s="32">
        <v>240</v>
      </c>
      <c r="C265" s="9">
        <f>データ!A240</f>
        <v>0</v>
      </c>
      <c r="D265" s="43" t="str">
        <f>IF(OR(データ!BZ240="Y66",データ!CA240="Y66",データ!CB240="Y66",データ!CC240="Y66"),"○","")</f>
        <v/>
      </c>
      <c r="E265" s="10">
        <f>データ!H240</f>
        <v>0</v>
      </c>
      <c r="F265" s="10">
        <f>データ!CP240</f>
        <v>0</v>
      </c>
      <c r="G265" s="10">
        <f>データ!DT240</f>
        <v>0</v>
      </c>
      <c r="H265" s="31" t="str">
        <f>CLEAN(データ!EG240)</f>
        <v/>
      </c>
      <c r="I265" s="11">
        <f>データ!LF240</f>
        <v>0</v>
      </c>
      <c r="J265" s="25">
        <f>データ!NZ240</f>
        <v>0</v>
      </c>
      <c r="K265" s="25" t="str">
        <f t="shared" si="9"/>
        <v>不問</v>
      </c>
      <c r="L265" s="42" t="str">
        <f>データ!EA240&amp;データ!EB240&amp;データ!EC240&amp;データ!GG240</f>
        <v/>
      </c>
      <c r="M265" s="28">
        <f>データ!PN240</f>
        <v>0</v>
      </c>
      <c r="N265" s="28">
        <f>データ!PO240</f>
        <v>0</v>
      </c>
      <c r="O265" s="28">
        <f>データ!PP240</f>
        <v>0</v>
      </c>
      <c r="P265" s="28">
        <f>データ!PQ240</f>
        <v>0</v>
      </c>
      <c r="Q265" s="26">
        <f>データ!PX240</f>
        <v>0</v>
      </c>
      <c r="R265" s="27" t="str">
        <f>IF(データ!OC240="","不問",データ!OC240&amp;"以上")</f>
        <v>不問</v>
      </c>
      <c r="S265" s="9">
        <f>データ!OX240</f>
        <v>0</v>
      </c>
      <c r="T265" s="11">
        <f>データ!NW240</f>
        <v>0</v>
      </c>
      <c r="U265" s="37" t="str">
        <f t="shared" si="10"/>
        <v/>
      </c>
      <c r="V265" s="46" t="str">
        <f>データ!GB240&amp;データ!GC240</f>
        <v/>
      </c>
      <c r="W265" s="6" t="str">
        <f t="shared" si="11"/>
        <v/>
      </c>
    </row>
    <row r="266" spans="2:23" ht="72" customHeight="1" x14ac:dyDescent="0.15">
      <c r="B266" s="32">
        <v>241</v>
      </c>
      <c r="C266" s="9">
        <f>データ!A241</f>
        <v>0</v>
      </c>
      <c r="D266" s="43" t="str">
        <f>IF(OR(データ!BZ241="Y66",データ!CA241="Y66",データ!CB241="Y66",データ!CC241="Y66"),"○","")</f>
        <v/>
      </c>
      <c r="E266" s="10">
        <f>データ!H241</f>
        <v>0</v>
      </c>
      <c r="F266" s="10">
        <f>データ!CP241</f>
        <v>0</v>
      </c>
      <c r="G266" s="10">
        <f>データ!DT241</f>
        <v>0</v>
      </c>
      <c r="H266" s="31" t="str">
        <f>CLEAN(データ!EG241)</f>
        <v/>
      </c>
      <c r="I266" s="11">
        <f>データ!LF241</f>
        <v>0</v>
      </c>
      <c r="J266" s="25">
        <f>データ!NZ241</f>
        <v>0</v>
      </c>
      <c r="K266" s="25" t="str">
        <f t="shared" si="9"/>
        <v>不問</v>
      </c>
      <c r="L266" s="42" t="str">
        <f>データ!EA241&amp;データ!EB241&amp;データ!EC241&amp;データ!GG241</f>
        <v/>
      </c>
      <c r="M266" s="28">
        <f>データ!PN241</f>
        <v>0</v>
      </c>
      <c r="N266" s="28">
        <f>データ!PO241</f>
        <v>0</v>
      </c>
      <c r="O266" s="28">
        <f>データ!PP241</f>
        <v>0</v>
      </c>
      <c r="P266" s="28">
        <f>データ!PQ241</f>
        <v>0</v>
      </c>
      <c r="Q266" s="26">
        <f>データ!PX241</f>
        <v>0</v>
      </c>
      <c r="R266" s="27" t="str">
        <f>IF(データ!OC241="","不問",データ!OC241&amp;"以上")</f>
        <v>不問</v>
      </c>
      <c r="S266" s="9">
        <f>データ!OX241</f>
        <v>0</v>
      </c>
      <c r="T266" s="11">
        <f>データ!NW241</f>
        <v>0</v>
      </c>
      <c r="U266" s="37" t="str">
        <f t="shared" si="10"/>
        <v/>
      </c>
      <c r="V266" s="46" t="str">
        <f>データ!GB241&amp;データ!GC241</f>
        <v/>
      </c>
      <c r="W266" s="6" t="str">
        <f t="shared" si="11"/>
        <v/>
      </c>
    </row>
    <row r="267" spans="2:23" ht="72" customHeight="1" x14ac:dyDescent="0.15">
      <c r="B267" s="32">
        <v>242</v>
      </c>
      <c r="C267" s="9">
        <f>データ!A242</f>
        <v>0</v>
      </c>
      <c r="D267" s="43" t="str">
        <f>IF(OR(データ!BZ242="Y66",データ!CA242="Y66",データ!CB242="Y66",データ!CC242="Y66"),"○","")</f>
        <v/>
      </c>
      <c r="E267" s="10">
        <f>データ!H242</f>
        <v>0</v>
      </c>
      <c r="F267" s="10">
        <f>データ!CP242</f>
        <v>0</v>
      </c>
      <c r="G267" s="10">
        <f>データ!DT242</f>
        <v>0</v>
      </c>
      <c r="H267" s="31" t="str">
        <f>CLEAN(データ!EG242)</f>
        <v/>
      </c>
      <c r="I267" s="11">
        <f>データ!LF242</f>
        <v>0</v>
      </c>
      <c r="J267" s="25">
        <f>データ!NZ242</f>
        <v>0</v>
      </c>
      <c r="K267" s="25" t="str">
        <f t="shared" si="9"/>
        <v>不問</v>
      </c>
      <c r="L267" s="42" t="str">
        <f>データ!EA242&amp;データ!EB242&amp;データ!EC242&amp;データ!GG242</f>
        <v/>
      </c>
      <c r="M267" s="28">
        <f>データ!PN242</f>
        <v>0</v>
      </c>
      <c r="N267" s="28">
        <f>データ!PO242</f>
        <v>0</v>
      </c>
      <c r="O267" s="28">
        <f>データ!PP242</f>
        <v>0</v>
      </c>
      <c r="P267" s="28">
        <f>データ!PQ242</f>
        <v>0</v>
      </c>
      <c r="Q267" s="26">
        <f>データ!PX242</f>
        <v>0</v>
      </c>
      <c r="R267" s="27" t="str">
        <f>IF(データ!OC242="","不問",データ!OC242&amp;"以上")</f>
        <v>不問</v>
      </c>
      <c r="S267" s="9">
        <f>データ!OX242</f>
        <v>0</v>
      </c>
      <c r="T267" s="11">
        <f>データ!NW242</f>
        <v>0</v>
      </c>
      <c r="U267" s="37" t="str">
        <f t="shared" si="10"/>
        <v/>
      </c>
      <c r="V267" s="46" t="str">
        <f>データ!GB242&amp;データ!GC242</f>
        <v/>
      </c>
      <c r="W267" s="6" t="str">
        <f t="shared" si="11"/>
        <v/>
      </c>
    </row>
    <row r="268" spans="2:23" ht="72" customHeight="1" x14ac:dyDescent="0.15">
      <c r="B268" s="32">
        <v>243</v>
      </c>
      <c r="C268" s="9">
        <f>データ!A243</f>
        <v>0</v>
      </c>
      <c r="D268" s="43" t="str">
        <f>IF(OR(データ!BZ243="Y66",データ!CA243="Y66",データ!CB243="Y66",データ!CC243="Y66"),"○","")</f>
        <v/>
      </c>
      <c r="E268" s="10">
        <f>データ!H243</f>
        <v>0</v>
      </c>
      <c r="F268" s="10">
        <f>データ!CP243</f>
        <v>0</v>
      </c>
      <c r="G268" s="10">
        <f>データ!DT243</f>
        <v>0</v>
      </c>
      <c r="H268" s="31" t="str">
        <f>CLEAN(データ!EG243)</f>
        <v/>
      </c>
      <c r="I268" s="11">
        <f>データ!LF243</f>
        <v>0</v>
      </c>
      <c r="J268" s="25">
        <f>データ!NZ243</f>
        <v>0</v>
      </c>
      <c r="K268" s="25" t="str">
        <f t="shared" si="9"/>
        <v>不問</v>
      </c>
      <c r="L268" s="42" t="str">
        <f>データ!EA243&amp;データ!EB243&amp;データ!EC243&amp;データ!GG243</f>
        <v/>
      </c>
      <c r="M268" s="28">
        <f>データ!PN243</f>
        <v>0</v>
      </c>
      <c r="N268" s="28">
        <f>データ!PO243</f>
        <v>0</v>
      </c>
      <c r="O268" s="28">
        <f>データ!PP243</f>
        <v>0</v>
      </c>
      <c r="P268" s="28">
        <f>データ!PQ243</f>
        <v>0</v>
      </c>
      <c r="Q268" s="26">
        <f>データ!PX243</f>
        <v>0</v>
      </c>
      <c r="R268" s="27" t="str">
        <f>IF(データ!OC243="","不問",データ!OC243&amp;"以上")</f>
        <v>不問</v>
      </c>
      <c r="S268" s="9">
        <f>データ!OX243</f>
        <v>0</v>
      </c>
      <c r="T268" s="11">
        <f>データ!NW243</f>
        <v>0</v>
      </c>
      <c r="U268" s="37" t="str">
        <f t="shared" si="10"/>
        <v/>
      </c>
      <c r="V268" s="46" t="str">
        <f>データ!GB243&amp;データ!GC243</f>
        <v/>
      </c>
      <c r="W268" s="6" t="str">
        <f t="shared" si="11"/>
        <v/>
      </c>
    </row>
    <row r="269" spans="2:23" ht="72" customHeight="1" x14ac:dyDescent="0.15">
      <c r="B269" s="32">
        <v>244</v>
      </c>
      <c r="C269" s="9">
        <f>データ!A244</f>
        <v>0</v>
      </c>
      <c r="D269" s="43" t="str">
        <f>IF(OR(データ!BZ244="Y66",データ!CA244="Y66",データ!CB244="Y66",データ!CC244="Y66"),"○","")</f>
        <v/>
      </c>
      <c r="E269" s="10">
        <f>データ!H244</f>
        <v>0</v>
      </c>
      <c r="F269" s="10">
        <f>データ!CP244</f>
        <v>0</v>
      </c>
      <c r="G269" s="10">
        <f>データ!DT244</f>
        <v>0</v>
      </c>
      <c r="H269" s="31" t="str">
        <f>CLEAN(データ!EG244)</f>
        <v/>
      </c>
      <c r="I269" s="11">
        <f>データ!LF244</f>
        <v>0</v>
      </c>
      <c r="J269" s="25">
        <f>データ!NZ244</f>
        <v>0</v>
      </c>
      <c r="K269" s="25" t="str">
        <f t="shared" si="9"/>
        <v>不問</v>
      </c>
      <c r="L269" s="42" t="str">
        <f>データ!EA244&amp;データ!EB244&amp;データ!EC244&amp;データ!GG244</f>
        <v/>
      </c>
      <c r="M269" s="28">
        <f>データ!PN244</f>
        <v>0</v>
      </c>
      <c r="N269" s="28">
        <f>データ!PO244</f>
        <v>0</v>
      </c>
      <c r="O269" s="28">
        <f>データ!PP244</f>
        <v>0</v>
      </c>
      <c r="P269" s="28">
        <f>データ!PQ244</f>
        <v>0</v>
      </c>
      <c r="Q269" s="26">
        <f>データ!PX244</f>
        <v>0</v>
      </c>
      <c r="R269" s="27" t="str">
        <f>IF(データ!OC244="","不問",データ!OC244&amp;"以上")</f>
        <v>不問</v>
      </c>
      <c r="S269" s="9">
        <f>データ!OX244</f>
        <v>0</v>
      </c>
      <c r="T269" s="11">
        <f>データ!NW244</f>
        <v>0</v>
      </c>
      <c r="U269" s="37" t="str">
        <f t="shared" si="10"/>
        <v/>
      </c>
      <c r="V269" s="46" t="str">
        <f>データ!GB244&amp;データ!GC244</f>
        <v/>
      </c>
      <c r="W269" s="6" t="str">
        <f t="shared" si="11"/>
        <v/>
      </c>
    </row>
    <row r="270" spans="2:23" ht="72" customHeight="1" x14ac:dyDescent="0.15">
      <c r="B270" s="32">
        <v>245</v>
      </c>
      <c r="C270" s="9">
        <f>データ!A245</f>
        <v>0</v>
      </c>
      <c r="D270" s="43" t="str">
        <f>IF(OR(データ!BZ245="Y66",データ!CA245="Y66",データ!CB245="Y66",データ!CC245="Y66"),"○","")</f>
        <v/>
      </c>
      <c r="E270" s="10">
        <f>データ!H245</f>
        <v>0</v>
      </c>
      <c r="F270" s="10">
        <f>データ!CP245</f>
        <v>0</v>
      </c>
      <c r="G270" s="10">
        <f>データ!DT245</f>
        <v>0</v>
      </c>
      <c r="H270" s="31" t="str">
        <f>CLEAN(データ!EG245)</f>
        <v/>
      </c>
      <c r="I270" s="11">
        <f>データ!LF245</f>
        <v>0</v>
      </c>
      <c r="J270" s="25">
        <f>データ!NZ245</f>
        <v>0</v>
      </c>
      <c r="K270" s="25" t="str">
        <f t="shared" si="9"/>
        <v>不問</v>
      </c>
      <c r="L270" s="42" t="str">
        <f>データ!EA245&amp;データ!EB245&amp;データ!EC245&amp;データ!GG245</f>
        <v/>
      </c>
      <c r="M270" s="28">
        <f>データ!PN245</f>
        <v>0</v>
      </c>
      <c r="N270" s="28">
        <f>データ!PO245</f>
        <v>0</v>
      </c>
      <c r="O270" s="28">
        <f>データ!PP245</f>
        <v>0</v>
      </c>
      <c r="P270" s="28">
        <f>データ!PQ245</f>
        <v>0</v>
      </c>
      <c r="Q270" s="26">
        <f>データ!PX245</f>
        <v>0</v>
      </c>
      <c r="R270" s="27" t="str">
        <f>IF(データ!OC245="","不問",データ!OC245&amp;"以上")</f>
        <v>不問</v>
      </c>
      <c r="S270" s="9">
        <f>データ!OX245</f>
        <v>0</v>
      </c>
      <c r="T270" s="11">
        <f>データ!NW245</f>
        <v>0</v>
      </c>
      <c r="U270" s="37" t="str">
        <f t="shared" si="10"/>
        <v/>
      </c>
      <c r="V270" s="46" t="str">
        <f>データ!GB245&amp;データ!GC245</f>
        <v/>
      </c>
      <c r="W270" s="6" t="str">
        <f t="shared" si="11"/>
        <v/>
      </c>
    </row>
    <row r="271" spans="2:23" ht="72" customHeight="1" x14ac:dyDescent="0.15">
      <c r="B271" s="32">
        <v>246</v>
      </c>
      <c r="C271" s="9">
        <f>データ!A246</f>
        <v>0</v>
      </c>
      <c r="D271" s="43" t="str">
        <f>IF(OR(データ!BZ246="Y66",データ!CA246="Y66",データ!CB246="Y66",データ!CC246="Y66"),"○","")</f>
        <v/>
      </c>
      <c r="E271" s="10">
        <f>データ!H246</f>
        <v>0</v>
      </c>
      <c r="F271" s="10">
        <f>データ!CP246</f>
        <v>0</v>
      </c>
      <c r="G271" s="10">
        <f>データ!DT246</f>
        <v>0</v>
      </c>
      <c r="H271" s="31" t="str">
        <f>CLEAN(データ!EG246)</f>
        <v/>
      </c>
      <c r="I271" s="11">
        <f>データ!LF246</f>
        <v>0</v>
      </c>
      <c r="J271" s="25">
        <f>データ!NZ246</f>
        <v>0</v>
      </c>
      <c r="K271" s="25" t="str">
        <f t="shared" si="9"/>
        <v>不問</v>
      </c>
      <c r="L271" s="42" t="str">
        <f>データ!EA246&amp;データ!EB246&amp;データ!EC246&amp;データ!GG246</f>
        <v/>
      </c>
      <c r="M271" s="28">
        <f>データ!PN246</f>
        <v>0</v>
      </c>
      <c r="N271" s="28">
        <f>データ!PO246</f>
        <v>0</v>
      </c>
      <c r="O271" s="28">
        <f>データ!PP246</f>
        <v>0</v>
      </c>
      <c r="P271" s="28">
        <f>データ!PQ246</f>
        <v>0</v>
      </c>
      <c r="Q271" s="26">
        <f>データ!PX246</f>
        <v>0</v>
      </c>
      <c r="R271" s="27" t="str">
        <f>IF(データ!OC246="","不問",データ!OC246&amp;"以上")</f>
        <v>不問</v>
      </c>
      <c r="S271" s="9">
        <f>データ!OX246</f>
        <v>0</v>
      </c>
      <c r="T271" s="11">
        <f>データ!NW246</f>
        <v>0</v>
      </c>
      <c r="U271" s="37" t="str">
        <f t="shared" si="10"/>
        <v/>
      </c>
      <c r="V271" s="46" t="str">
        <f>データ!GB246&amp;データ!GC246</f>
        <v/>
      </c>
      <c r="W271" s="6" t="str">
        <f t="shared" si="11"/>
        <v/>
      </c>
    </row>
    <row r="272" spans="2:23" ht="72" customHeight="1" x14ac:dyDescent="0.15">
      <c r="B272" s="32">
        <v>247</v>
      </c>
      <c r="C272" s="9">
        <f>データ!A247</f>
        <v>0</v>
      </c>
      <c r="D272" s="43" t="str">
        <f>IF(OR(データ!BZ247="Y66",データ!CA247="Y66",データ!CB247="Y66",データ!CC247="Y66"),"○","")</f>
        <v/>
      </c>
      <c r="E272" s="10">
        <f>データ!H247</f>
        <v>0</v>
      </c>
      <c r="F272" s="10">
        <f>データ!CP247</f>
        <v>0</v>
      </c>
      <c r="G272" s="10">
        <f>データ!DT247</f>
        <v>0</v>
      </c>
      <c r="H272" s="31" t="str">
        <f>CLEAN(データ!EG247)</f>
        <v/>
      </c>
      <c r="I272" s="11">
        <f>データ!LF247</f>
        <v>0</v>
      </c>
      <c r="J272" s="25">
        <f>データ!NZ247</f>
        <v>0</v>
      </c>
      <c r="K272" s="25" t="str">
        <f t="shared" si="9"/>
        <v>不問</v>
      </c>
      <c r="L272" s="42" t="str">
        <f>データ!EA247&amp;データ!EB247&amp;データ!EC247&amp;データ!GG247</f>
        <v/>
      </c>
      <c r="M272" s="28">
        <f>データ!PN247</f>
        <v>0</v>
      </c>
      <c r="N272" s="28">
        <f>データ!PO247</f>
        <v>0</v>
      </c>
      <c r="O272" s="28">
        <f>データ!PP247</f>
        <v>0</v>
      </c>
      <c r="P272" s="28">
        <f>データ!PQ247</f>
        <v>0</v>
      </c>
      <c r="Q272" s="26">
        <f>データ!PX247</f>
        <v>0</v>
      </c>
      <c r="R272" s="27" t="str">
        <f>IF(データ!OC247="","不問",データ!OC247&amp;"以上")</f>
        <v>不問</v>
      </c>
      <c r="S272" s="9">
        <f>データ!OX247</f>
        <v>0</v>
      </c>
      <c r="T272" s="11">
        <f>データ!NW247</f>
        <v>0</v>
      </c>
      <c r="U272" s="37" t="str">
        <f t="shared" si="10"/>
        <v/>
      </c>
      <c r="V272" s="46" t="str">
        <f>データ!GB247&amp;データ!GC247</f>
        <v/>
      </c>
      <c r="W272" s="6" t="str">
        <f t="shared" si="11"/>
        <v/>
      </c>
    </row>
    <row r="273" spans="2:23" ht="72" customHeight="1" x14ac:dyDescent="0.15">
      <c r="B273" s="32">
        <v>248</v>
      </c>
      <c r="C273" s="9">
        <f>データ!A248</f>
        <v>0</v>
      </c>
      <c r="D273" s="43" t="str">
        <f>IF(OR(データ!BZ248="Y66",データ!CA248="Y66",データ!CB248="Y66",データ!CC248="Y66"),"○","")</f>
        <v/>
      </c>
      <c r="E273" s="10">
        <f>データ!H248</f>
        <v>0</v>
      </c>
      <c r="F273" s="10">
        <f>データ!CP248</f>
        <v>0</v>
      </c>
      <c r="G273" s="10">
        <f>データ!DT248</f>
        <v>0</v>
      </c>
      <c r="H273" s="31" t="str">
        <f>CLEAN(データ!EG248)</f>
        <v/>
      </c>
      <c r="I273" s="11">
        <f>データ!LF248</f>
        <v>0</v>
      </c>
      <c r="J273" s="25">
        <f>データ!NZ248</f>
        <v>0</v>
      </c>
      <c r="K273" s="25" t="str">
        <f t="shared" si="9"/>
        <v>不問</v>
      </c>
      <c r="L273" s="42" t="str">
        <f>データ!EA248&amp;データ!EB248&amp;データ!EC248&amp;データ!GG248</f>
        <v/>
      </c>
      <c r="M273" s="28">
        <f>データ!PN248</f>
        <v>0</v>
      </c>
      <c r="N273" s="28">
        <f>データ!PO248</f>
        <v>0</v>
      </c>
      <c r="O273" s="28">
        <f>データ!PP248</f>
        <v>0</v>
      </c>
      <c r="P273" s="28">
        <f>データ!PQ248</f>
        <v>0</v>
      </c>
      <c r="Q273" s="26">
        <f>データ!PX248</f>
        <v>0</v>
      </c>
      <c r="R273" s="27" t="str">
        <f>IF(データ!OC248="","不問",データ!OC248&amp;"以上")</f>
        <v>不問</v>
      </c>
      <c r="S273" s="9">
        <f>データ!OX248</f>
        <v>0</v>
      </c>
      <c r="T273" s="11">
        <f>データ!NW248</f>
        <v>0</v>
      </c>
      <c r="U273" s="37" t="str">
        <f t="shared" si="10"/>
        <v/>
      </c>
      <c r="V273" s="46" t="str">
        <f>データ!GB248&amp;データ!GC248</f>
        <v/>
      </c>
      <c r="W273" s="6" t="str">
        <f t="shared" si="11"/>
        <v/>
      </c>
    </row>
    <row r="274" spans="2:23" ht="72" customHeight="1" x14ac:dyDescent="0.15">
      <c r="B274" s="32">
        <v>249</v>
      </c>
      <c r="C274" s="9">
        <f>データ!A249</f>
        <v>0</v>
      </c>
      <c r="D274" s="43" t="str">
        <f>IF(OR(データ!BZ249="Y66",データ!CA249="Y66",データ!CB249="Y66",データ!CC249="Y66"),"○","")</f>
        <v/>
      </c>
      <c r="E274" s="10">
        <f>データ!H249</f>
        <v>0</v>
      </c>
      <c r="F274" s="10">
        <f>データ!CP249</f>
        <v>0</v>
      </c>
      <c r="G274" s="10">
        <f>データ!DT249</f>
        <v>0</v>
      </c>
      <c r="H274" s="31" t="str">
        <f>CLEAN(データ!EG249)</f>
        <v/>
      </c>
      <c r="I274" s="11">
        <f>データ!LF249</f>
        <v>0</v>
      </c>
      <c r="J274" s="25">
        <f>データ!NZ249</f>
        <v>0</v>
      </c>
      <c r="K274" s="25" t="str">
        <f t="shared" si="9"/>
        <v>不問</v>
      </c>
      <c r="L274" s="42" t="str">
        <f>データ!EA249&amp;データ!EB249&amp;データ!EC249&amp;データ!GG249</f>
        <v/>
      </c>
      <c r="M274" s="28">
        <f>データ!PN249</f>
        <v>0</v>
      </c>
      <c r="N274" s="28">
        <f>データ!PO249</f>
        <v>0</v>
      </c>
      <c r="O274" s="28">
        <f>データ!PP249</f>
        <v>0</v>
      </c>
      <c r="P274" s="28">
        <f>データ!PQ249</f>
        <v>0</v>
      </c>
      <c r="Q274" s="26">
        <f>データ!PX249</f>
        <v>0</v>
      </c>
      <c r="R274" s="27" t="str">
        <f>IF(データ!OC249="","不問",データ!OC249&amp;"以上")</f>
        <v>不問</v>
      </c>
      <c r="S274" s="9">
        <f>データ!OX249</f>
        <v>0</v>
      </c>
      <c r="T274" s="11">
        <f>データ!NW249</f>
        <v>0</v>
      </c>
      <c r="U274" s="37" t="str">
        <f t="shared" si="10"/>
        <v/>
      </c>
      <c r="V274" s="46" t="str">
        <f>データ!GB249&amp;データ!GC249</f>
        <v/>
      </c>
      <c r="W274" s="6" t="str">
        <f t="shared" si="11"/>
        <v/>
      </c>
    </row>
    <row r="275" spans="2:23" ht="72" customHeight="1" x14ac:dyDescent="0.15">
      <c r="B275" s="32">
        <v>250</v>
      </c>
      <c r="C275" s="9">
        <f>データ!A250</f>
        <v>0</v>
      </c>
      <c r="D275" s="43" t="str">
        <f>IF(OR(データ!BZ250="Y66",データ!CA250="Y66",データ!CB250="Y66",データ!CC250="Y66"),"○","")</f>
        <v/>
      </c>
      <c r="E275" s="10">
        <f>データ!H250</f>
        <v>0</v>
      </c>
      <c r="F275" s="10">
        <f>データ!CP250</f>
        <v>0</v>
      </c>
      <c r="G275" s="10">
        <f>データ!DT250</f>
        <v>0</v>
      </c>
      <c r="H275" s="31" t="str">
        <f>CLEAN(データ!EG250)</f>
        <v/>
      </c>
      <c r="I275" s="11">
        <f>データ!LF250</f>
        <v>0</v>
      </c>
      <c r="J275" s="25">
        <f>データ!NZ250</f>
        <v>0</v>
      </c>
      <c r="K275" s="25" t="str">
        <f t="shared" si="9"/>
        <v>不問</v>
      </c>
      <c r="L275" s="42" t="str">
        <f>データ!EA250&amp;データ!EB250&amp;データ!EC250&amp;データ!GG250</f>
        <v/>
      </c>
      <c r="M275" s="28">
        <f>データ!PN250</f>
        <v>0</v>
      </c>
      <c r="N275" s="28">
        <f>データ!PO250</f>
        <v>0</v>
      </c>
      <c r="O275" s="28">
        <f>データ!PP250</f>
        <v>0</v>
      </c>
      <c r="P275" s="28">
        <f>データ!PQ250</f>
        <v>0</v>
      </c>
      <c r="Q275" s="26">
        <f>データ!PX250</f>
        <v>0</v>
      </c>
      <c r="R275" s="27" t="str">
        <f>IF(データ!OC250="","不問",データ!OC250&amp;"以上")</f>
        <v>不問</v>
      </c>
      <c r="S275" s="9">
        <f>データ!OX250</f>
        <v>0</v>
      </c>
      <c r="T275" s="11">
        <f>データ!NW250</f>
        <v>0</v>
      </c>
      <c r="U275" s="37" t="str">
        <f t="shared" si="10"/>
        <v/>
      </c>
      <c r="V275" s="46" t="str">
        <f>データ!GB250&amp;データ!GC250</f>
        <v/>
      </c>
      <c r="W275" s="6" t="str">
        <f t="shared" si="11"/>
        <v/>
      </c>
    </row>
    <row r="276" spans="2:23" ht="72" customHeight="1" x14ac:dyDescent="0.15">
      <c r="B276" s="32">
        <v>251</v>
      </c>
      <c r="C276" s="9">
        <f>データ!A251</f>
        <v>0</v>
      </c>
      <c r="D276" s="43" t="str">
        <f>IF(OR(データ!BZ251="Y66",データ!CA251="Y66",データ!CB251="Y66",データ!CC251="Y66"),"○","")</f>
        <v/>
      </c>
      <c r="E276" s="10">
        <f>データ!H251</f>
        <v>0</v>
      </c>
      <c r="F276" s="10">
        <f>データ!CP251</f>
        <v>0</v>
      </c>
      <c r="G276" s="10">
        <f>データ!DT251</f>
        <v>0</v>
      </c>
      <c r="H276" s="31" t="str">
        <f>CLEAN(データ!EG251)</f>
        <v/>
      </c>
      <c r="I276" s="11">
        <f>データ!LF251</f>
        <v>0</v>
      </c>
      <c r="J276" s="25">
        <f>データ!NZ251</f>
        <v>0</v>
      </c>
      <c r="K276" s="25" t="str">
        <f t="shared" si="9"/>
        <v>不問</v>
      </c>
      <c r="L276" s="42" t="str">
        <f>データ!EA251&amp;データ!EB251&amp;データ!EC251&amp;データ!GG251</f>
        <v/>
      </c>
      <c r="M276" s="28">
        <f>データ!PN251</f>
        <v>0</v>
      </c>
      <c r="N276" s="28">
        <f>データ!PO251</f>
        <v>0</v>
      </c>
      <c r="O276" s="28">
        <f>データ!PP251</f>
        <v>0</v>
      </c>
      <c r="P276" s="28">
        <f>データ!PQ251</f>
        <v>0</v>
      </c>
      <c r="Q276" s="26">
        <f>データ!PX251</f>
        <v>0</v>
      </c>
      <c r="R276" s="27" t="str">
        <f>IF(データ!OC251="","不問",データ!OC251&amp;"以上")</f>
        <v>不問</v>
      </c>
      <c r="S276" s="9">
        <f>データ!OX251</f>
        <v>0</v>
      </c>
      <c r="T276" s="11">
        <f>データ!NW251</f>
        <v>0</v>
      </c>
      <c r="U276" s="37" t="str">
        <f t="shared" si="10"/>
        <v/>
      </c>
      <c r="V276" s="46" t="str">
        <f>データ!GB251&amp;データ!GC251</f>
        <v/>
      </c>
      <c r="W276" s="6" t="str">
        <f t="shared" si="11"/>
        <v/>
      </c>
    </row>
    <row r="277" spans="2:23" ht="72" customHeight="1" x14ac:dyDescent="0.15">
      <c r="B277" s="32">
        <v>252</v>
      </c>
      <c r="C277" s="9">
        <f>データ!A252</f>
        <v>0</v>
      </c>
      <c r="D277" s="43" t="str">
        <f>IF(OR(データ!BZ252="Y66",データ!CA252="Y66",データ!CB252="Y66",データ!CC252="Y66"),"○","")</f>
        <v/>
      </c>
      <c r="E277" s="10">
        <f>データ!H252</f>
        <v>0</v>
      </c>
      <c r="F277" s="10">
        <f>データ!CP252</f>
        <v>0</v>
      </c>
      <c r="G277" s="10">
        <f>データ!DT252</f>
        <v>0</v>
      </c>
      <c r="H277" s="31" t="str">
        <f>CLEAN(データ!EG252)</f>
        <v/>
      </c>
      <c r="I277" s="11">
        <f>データ!LF252</f>
        <v>0</v>
      </c>
      <c r="J277" s="25">
        <f>データ!NZ252</f>
        <v>0</v>
      </c>
      <c r="K277" s="25" t="str">
        <f t="shared" si="9"/>
        <v>不問</v>
      </c>
      <c r="L277" s="42" t="str">
        <f>データ!EA252&amp;データ!EB252&amp;データ!EC252&amp;データ!GG252</f>
        <v/>
      </c>
      <c r="M277" s="28">
        <f>データ!PN252</f>
        <v>0</v>
      </c>
      <c r="N277" s="28">
        <f>データ!PO252</f>
        <v>0</v>
      </c>
      <c r="O277" s="28">
        <f>データ!PP252</f>
        <v>0</v>
      </c>
      <c r="P277" s="28">
        <f>データ!PQ252</f>
        <v>0</v>
      </c>
      <c r="Q277" s="26">
        <f>データ!PX252</f>
        <v>0</v>
      </c>
      <c r="R277" s="27" t="str">
        <f>IF(データ!OC252="","不問",データ!OC252&amp;"以上")</f>
        <v>不問</v>
      </c>
      <c r="S277" s="9">
        <f>データ!OX252</f>
        <v>0</v>
      </c>
      <c r="T277" s="11">
        <f>データ!NW252</f>
        <v>0</v>
      </c>
      <c r="U277" s="37" t="str">
        <f t="shared" si="10"/>
        <v/>
      </c>
      <c r="V277" s="46" t="str">
        <f>データ!GB252&amp;データ!GC252</f>
        <v/>
      </c>
      <c r="W277" s="6" t="str">
        <f t="shared" si="11"/>
        <v/>
      </c>
    </row>
    <row r="278" spans="2:23" ht="72" customHeight="1" x14ac:dyDescent="0.15">
      <c r="B278" s="32">
        <v>253</v>
      </c>
      <c r="C278" s="9">
        <f>データ!A253</f>
        <v>0</v>
      </c>
      <c r="D278" s="43" t="str">
        <f>IF(OR(データ!BZ253="Y66",データ!CA253="Y66",データ!CB253="Y66",データ!CC253="Y66"),"○","")</f>
        <v/>
      </c>
      <c r="E278" s="10">
        <f>データ!H253</f>
        <v>0</v>
      </c>
      <c r="F278" s="10">
        <f>データ!CP253</f>
        <v>0</v>
      </c>
      <c r="G278" s="10">
        <f>データ!DT253</f>
        <v>0</v>
      </c>
      <c r="H278" s="31" t="str">
        <f>CLEAN(データ!EG253)</f>
        <v/>
      </c>
      <c r="I278" s="11">
        <f>データ!LF253</f>
        <v>0</v>
      </c>
      <c r="J278" s="25">
        <f>データ!NZ253</f>
        <v>0</v>
      </c>
      <c r="K278" s="25" t="str">
        <f t="shared" si="9"/>
        <v>不問</v>
      </c>
      <c r="L278" s="42" t="str">
        <f>データ!EA253&amp;データ!EB253&amp;データ!EC253&amp;データ!GG253</f>
        <v/>
      </c>
      <c r="M278" s="28">
        <f>データ!PN253</f>
        <v>0</v>
      </c>
      <c r="N278" s="28">
        <f>データ!PO253</f>
        <v>0</v>
      </c>
      <c r="O278" s="28">
        <f>データ!PP253</f>
        <v>0</v>
      </c>
      <c r="P278" s="28">
        <f>データ!PQ253</f>
        <v>0</v>
      </c>
      <c r="Q278" s="26">
        <f>データ!PX253</f>
        <v>0</v>
      </c>
      <c r="R278" s="27" t="str">
        <f>IF(データ!OC253="","不問",データ!OC253&amp;"以上")</f>
        <v>不問</v>
      </c>
      <c r="S278" s="9">
        <f>データ!OX253</f>
        <v>0</v>
      </c>
      <c r="T278" s="11">
        <f>データ!NW253</f>
        <v>0</v>
      </c>
      <c r="U278" s="37" t="str">
        <f t="shared" si="10"/>
        <v/>
      </c>
      <c r="V278" s="46" t="str">
        <f>データ!GB253&amp;データ!GC253</f>
        <v/>
      </c>
      <c r="W278" s="6" t="str">
        <f t="shared" si="11"/>
        <v/>
      </c>
    </row>
    <row r="279" spans="2:23" ht="72" customHeight="1" x14ac:dyDescent="0.15">
      <c r="B279" s="32">
        <v>254</v>
      </c>
      <c r="C279" s="9">
        <f>データ!A254</f>
        <v>0</v>
      </c>
      <c r="D279" s="43" t="str">
        <f>IF(OR(データ!BZ254="Y66",データ!CA254="Y66",データ!CB254="Y66",データ!CC254="Y66"),"○","")</f>
        <v/>
      </c>
      <c r="E279" s="10">
        <f>データ!H254</f>
        <v>0</v>
      </c>
      <c r="F279" s="10">
        <f>データ!CP254</f>
        <v>0</v>
      </c>
      <c r="G279" s="10">
        <f>データ!DT254</f>
        <v>0</v>
      </c>
      <c r="H279" s="31" t="str">
        <f>CLEAN(データ!EG254)</f>
        <v/>
      </c>
      <c r="I279" s="11">
        <f>データ!LF254</f>
        <v>0</v>
      </c>
      <c r="J279" s="25">
        <f>データ!NZ254</f>
        <v>0</v>
      </c>
      <c r="K279" s="25" t="str">
        <f t="shared" si="9"/>
        <v>不問</v>
      </c>
      <c r="L279" s="42" t="str">
        <f>データ!EA254&amp;データ!EB254&amp;データ!EC254&amp;データ!GG254</f>
        <v/>
      </c>
      <c r="M279" s="28">
        <f>データ!PN254</f>
        <v>0</v>
      </c>
      <c r="N279" s="28">
        <f>データ!PO254</f>
        <v>0</v>
      </c>
      <c r="O279" s="28">
        <f>データ!PP254</f>
        <v>0</v>
      </c>
      <c r="P279" s="28">
        <f>データ!PQ254</f>
        <v>0</v>
      </c>
      <c r="Q279" s="26">
        <f>データ!PX254</f>
        <v>0</v>
      </c>
      <c r="R279" s="27" t="str">
        <f>IF(データ!OC254="","不問",データ!OC254&amp;"以上")</f>
        <v>不問</v>
      </c>
      <c r="S279" s="9">
        <f>データ!OX254</f>
        <v>0</v>
      </c>
      <c r="T279" s="11">
        <f>データ!NW254</f>
        <v>0</v>
      </c>
      <c r="U279" s="37" t="str">
        <f t="shared" si="10"/>
        <v/>
      </c>
      <c r="V279" s="46" t="str">
        <f>データ!GB254&amp;データ!GC254</f>
        <v/>
      </c>
      <c r="W279" s="6" t="str">
        <f t="shared" si="11"/>
        <v/>
      </c>
    </row>
    <row r="280" spans="2:23" ht="72" customHeight="1" x14ac:dyDescent="0.15">
      <c r="B280" s="32">
        <v>255</v>
      </c>
      <c r="C280" s="9">
        <f>データ!A255</f>
        <v>0</v>
      </c>
      <c r="D280" s="43" t="str">
        <f>IF(OR(データ!BZ255="Y66",データ!CA255="Y66",データ!CB255="Y66",データ!CC255="Y66"),"○","")</f>
        <v/>
      </c>
      <c r="E280" s="10">
        <f>データ!H255</f>
        <v>0</v>
      </c>
      <c r="F280" s="10">
        <f>データ!CP255</f>
        <v>0</v>
      </c>
      <c r="G280" s="10">
        <f>データ!DT255</f>
        <v>0</v>
      </c>
      <c r="H280" s="31" t="str">
        <f>CLEAN(データ!EG255)</f>
        <v/>
      </c>
      <c r="I280" s="11">
        <f>データ!LF255</f>
        <v>0</v>
      </c>
      <c r="J280" s="25">
        <f>データ!NZ255</f>
        <v>0</v>
      </c>
      <c r="K280" s="25" t="str">
        <f t="shared" si="9"/>
        <v>不問</v>
      </c>
      <c r="L280" s="42" t="str">
        <f>データ!EA255&amp;データ!EB255&amp;データ!EC255&amp;データ!GG255</f>
        <v/>
      </c>
      <c r="M280" s="28">
        <f>データ!PN255</f>
        <v>0</v>
      </c>
      <c r="N280" s="28">
        <f>データ!PO255</f>
        <v>0</v>
      </c>
      <c r="O280" s="28">
        <f>データ!PP255</f>
        <v>0</v>
      </c>
      <c r="P280" s="28">
        <f>データ!PQ255</f>
        <v>0</v>
      </c>
      <c r="Q280" s="26">
        <f>データ!PX255</f>
        <v>0</v>
      </c>
      <c r="R280" s="27" t="str">
        <f>IF(データ!OC255="","不問",データ!OC255&amp;"以上")</f>
        <v>不問</v>
      </c>
      <c r="S280" s="9">
        <f>データ!OX255</f>
        <v>0</v>
      </c>
      <c r="T280" s="11">
        <f>データ!NW255</f>
        <v>0</v>
      </c>
      <c r="U280" s="37" t="str">
        <f t="shared" si="10"/>
        <v/>
      </c>
      <c r="V280" s="46" t="str">
        <f>データ!GB255&amp;データ!GC255</f>
        <v/>
      </c>
      <c r="W280" s="6" t="str">
        <f t="shared" si="11"/>
        <v/>
      </c>
    </row>
    <row r="281" spans="2:23" ht="72" customHeight="1" x14ac:dyDescent="0.15">
      <c r="B281" s="32">
        <v>256</v>
      </c>
      <c r="C281" s="9">
        <f>データ!A256</f>
        <v>0</v>
      </c>
      <c r="D281" s="43" t="str">
        <f>IF(OR(データ!BZ256="Y66",データ!CA256="Y66",データ!CB256="Y66",データ!CC256="Y66"),"○","")</f>
        <v/>
      </c>
      <c r="E281" s="10">
        <f>データ!H256</f>
        <v>0</v>
      </c>
      <c r="F281" s="10">
        <f>データ!CP256</f>
        <v>0</v>
      </c>
      <c r="G281" s="10">
        <f>データ!DT256</f>
        <v>0</v>
      </c>
      <c r="H281" s="31" t="str">
        <f>CLEAN(データ!EG256)</f>
        <v/>
      </c>
      <c r="I281" s="11">
        <f>データ!LF256</f>
        <v>0</v>
      </c>
      <c r="J281" s="25">
        <f>データ!NZ256</f>
        <v>0</v>
      </c>
      <c r="K281" s="25" t="str">
        <f t="shared" si="9"/>
        <v>不問</v>
      </c>
      <c r="L281" s="42" t="str">
        <f>データ!EA256&amp;データ!EB256&amp;データ!EC256&amp;データ!GG256</f>
        <v/>
      </c>
      <c r="M281" s="28">
        <f>データ!PN256</f>
        <v>0</v>
      </c>
      <c r="N281" s="28">
        <f>データ!PO256</f>
        <v>0</v>
      </c>
      <c r="O281" s="28">
        <f>データ!PP256</f>
        <v>0</v>
      </c>
      <c r="P281" s="28">
        <f>データ!PQ256</f>
        <v>0</v>
      </c>
      <c r="Q281" s="26">
        <f>データ!PX256</f>
        <v>0</v>
      </c>
      <c r="R281" s="27" t="str">
        <f>IF(データ!OC256="","不問",データ!OC256&amp;"以上")</f>
        <v>不問</v>
      </c>
      <c r="S281" s="9">
        <f>データ!OX256</f>
        <v>0</v>
      </c>
      <c r="T281" s="11">
        <f>データ!NW256</f>
        <v>0</v>
      </c>
      <c r="U281" s="37" t="str">
        <f t="shared" si="10"/>
        <v/>
      </c>
      <c r="V281" s="46" t="str">
        <f>データ!GB256&amp;データ!GC256</f>
        <v/>
      </c>
      <c r="W281" s="6" t="str">
        <f t="shared" si="11"/>
        <v/>
      </c>
    </row>
    <row r="282" spans="2:23" ht="72" customHeight="1" x14ac:dyDescent="0.15">
      <c r="B282" s="32">
        <v>257</v>
      </c>
      <c r="C282" s="9">
        <f>データ!A257</f>
        <v>0</v>
      </c>
      <c r="D282" s="43" t="str">
        <f>IF(OR(データ!BZ257="Y66",データ!CA257="Y66",データ!CB257="Y66",データ!CC257="Y66"),"○","")</f>
        <v/>
      </c>
      <c r="E282" s="10">
        <f>データ!H257</f>
        <v>0</v>
      </c>
      <c r="F282" s="10">
        <f>データ!CP257</f>
        <v>0</v>
      </c>
      <c r="G282" s="10">
        <f>データ!DT257</f>
        <v>0</v>
      </c>
      <c r="H282" s="31" t="str">
        <f>CLEAN(データ!EG257)</f>
        <v/>
      </c>
      <c r="I282" s="11">
        <f>データ!LF257</f>
        <v>0</v>
      </c>
      <c r="J282" s="25">
        <f>データ!NZ257</f>
        <v>0</v>
      </c>
      <c r="K282" s="25" t="str">
        <f t="shared" si="9"/>
        <v>不問</v>
      </c>
      <c r="L282" s="42" t="str">
        <f>データ!EA257&amp;データ!EB257&amp;データ!EC257&amp;データ!GG257</f>
        <v/>
      </c>
      <c r="M282" s="28">
        <f>データ!PN257</f>
        <v>0</v>
      </c>
      <c r="N282" s="28">
        <f>データ!PO257</f>
        <v>0</v>
      </c>
      <c r="O282" s="28">
        <f>データ!PP257</f>
        <v>0</v>
      </c>
      <c r="P282" s="28">
        <f>データ!PQ257</f>
        <v>0</v>
      </c>
      <c r="Q282" s="26">
        <f>データ!PX257</f>
        <v>0</v>
      </c>
      <c r="R282" s="27" t="str">
        <f>IF(データ!OC257="","不問",データ!OC257&amp;"以上")</f>
        <v>不問</v>
      </c>
      <c r="S282" s="9">
        <f>データ!OX257</f>
        <v>0</v>
      </c>
      <c r="T282" s="11">
        <f>データ!NW257</f>
        <v>0</v>
      </c>
      <c r="U282" s="37" t="str">
        <f t="shared" si="10"/>
        <v/>
      </c>
      <c r="V282" s="46" t="str">
        <f>データ!GB257&amp;データ!GC257</f>
        <v/>
      </c>
      <c r="W282" s="6" t="str">
        <f t="shared" si="11"/>
        <v/>
      </c>
    </row>
    <row r="283" spans="2:23" ht="72" customHeight="1" x14ac:dyDescent="0.15"/>
    <row r="284" spans="2:23" ht="72" customHeight="1" x14ac:dyDescent="0.15"/>
    <row r="285" spans="2:23" ht="72" customHeight="1" x14ac:dyDescent="0.15"/>
    <row r="286" spans="2:23" ht="72" customHeight="1" x14ac:dyDescent="0.15"/>
    <row r="287" spans="2:23" ht="72" customHeight="1" x14ac:dyDescent="0.15"/>
    <row r="288" spans="2:23" ht="72" customHeight="1" x14ac:dyDescent="0.15"/>
    <row r="289" ht="72" customHeight="1" x14ac:dyDescent="0.15"/>
    <row r="290" ht="72" customHeight="1" x14ac:dyDescent="0.15"/>
    <row r="291" ht="72" customHeight="1" x14ac:dyDescent="0.15"/>
    <row r="292" ht="72" customHeight="1" x14ac:dyDescent="0.15"/>
    <row r="293" ht="72" customHeight="1" x14ac:dyDescent="0.15"/>
    <row r="294" ht="72" customHeight="1" x14ac:dyDescent="0.15"/>
    <row r="295" ht="72" customHeight="1" x14ac:dyDescent="0.15"/>
    <row r="296" ht="72" customHeight="1" x14ac:dyDescent="0.15"/>
    <row r="297" ht="72" customHeight="1" x14ac:dyDescent="0.15"/>
    <row r="298" ht="72" customHeight="1" x14ac:dyDescent="0.15"/>
    <row r="299" ht="72" customHeight="1" x14ac:dyDescent="0.15"/>
    <row r="300" ht="72" customHeight="1" x14ac:dyDescent="0.15"/>
    <row r="301" ht="72" customHeight="1" x14ac:dyDescent="0.15"/>
    <row r="302" ht="72" customHeight="1" x14ac:dyDescent="0.15"/>
    <row r="303" ht="72" customHeight="1" x14ac:dyDescent="0.15"/>
    <row r="304" ht="72" customHeight="1" x14ac:dyDescent="0.15"/>
    <row r="305" ht="72" customHeight="1" x14ac:dyDescent="0.15"/>
    <row r="306" ht="72" customHeight="1" x14ac:dyDescent="0.15"/>
    <row r="307" ht="72" customHeight="1" x14ac:dyDescent="0.15"/>
    <row r="308" ht="72" customHeight="1" x14ac:dyDescent="0.15"/>
    <row r="309" ht="72" customHeight="1" x14ac:dyDescent="0.15"/>
    <row r="310" ht="72" customHeight="1" x14ac:dyDescent="0.15"/>
    <row r="311" ht="72" customHeight="1" x14ac:dyDescent="0.15"/>
    <row r="312" ht="72" customHeight="1" x14ac:dyDescent="0.15"/>
    <row r="313" ht="72" customHeight="1" x14ac:dyDescent="0.15"/>
    <row r="314" ht="72" customHeight="1" x14ac:dyDescent="0.15"/>
    <row r="315" ht="72" customHeight="1" x14ac:dyDescent="0.15"/>
    <row r="316" ht="72" customHeight="1" x14ac:dyDescent="0.15"/>
    <row r="317" ht="72" customHeight="1" x14ac:dyDescent="0.15"/>
    <row r="318" ht="72" customHeight="1" x14ac:dyDescent="0.15"/>
    <row r="319" ht="72" customHeight="1" x14ac:dyDescent="0.15"/>
    <row r="320" ht="72" customHeight="1" x14ac:dyDescent="0.15"/>
    <row r="321" ht="72" customHeight="1" x14ac:dyDescent="0.15"/>
    <row r="322" ht="72" customHeight="1" x14ac:dyDescent="0.15"/>
    <row r="323" ht="72" customHeight="1" x14ac:dyDescent="0.15"/>
    <row r="324" ht="72" customHeight="1" x14ac:dyDescent="0.15"/>
    <row r="325" ht="72" customHeight="1" x14ac:dyDescent="0.15"/>
    <row r="326" ht="72" customHeight="1" x14ac:dyDescent="0.15"/>
    <row r="327" ht="72" customHeight="1" x14ac:dyDescent="0.15"/>
    <row r="328" ht="72" customHeight="1" x14ac:dyDescent="0.15"/>
    <row r="329" ht="72" customHeight="1" x14ac:dyDescent="0.15"/>
    <row r="330" ht="72" customHeight="1" x14ac:dyDescent="0.15"/>
    <row r="331" ht="72" customHeight="1" x14ac:dyDescent="0.15"/>
    <row r="332" ht="72" customHeight="1" x14ac:dyDescent="0.15"/>
    <row r="333" ht="72" customHeight="1" x14ac:dyDescent="0.15"/>
    <row r="334" ht="72" customHeight="1" x14ac:dyDescent="0.15"/>
    <row r="335" ht="72" customHeight="1" x14ac:dyDescent="0.15"/>
    <row r="336" ht="72" customHeight="1" x14ac:dyDescent="0.15"/>
    <row r="337" ht="72" customHeight="1" x14ac:dyDescent="0.15"/>
    <row r="338" ht="72" customHeight="1" x14ac:dyDescent="0.15"/>
    <row r="339" ht="72" customHeight="1" x14ac:dyDescent="0.15"/>
    <row r="340" ht="72" customHeight="1" x14ac:dyDescent="0.15"/>
    <row r="341" ht="72" customHeight="1" x14ac:dyDescent="0.15"/>
    <row r="342" ht="72" customHeight="1" x14ac:dyDescent="0.15"/>
    <row r="343" ht="72" customHeight="1" x14ac:dyDescent="0.15"/>
    <row r="344" ht="72" customHeight="1" x14ac:dyDescent="0.15"/>
    <row r="345" ht="72" customHeight="1" x14ac:dyDescent="0.15"/>
    <row r="346" ht="72" customHeight="1" x14ac:dyDescent="0.15"/>
    <row r="347" ht="72" customHeight="1" x14ac:dyDescent="0.15"/>
    <row r="348" ht="72" customHeight="1" x14ac:dyDescent="0.15"/>
    <row r="349" ht="72" customHeight="1" x14ac:dyDescent="0.15"/>
    <row r="350" ht="72" customHeight="1" x14ac:dyDescent="0.15"/>
    <row r="351" ht="72" customHeight="1" x14ac:dyDescent="0.15"/>
    <row r="352" ht="72" customHeight="1" x14ac:dyDescent="0.15"/>
    <row r="353" ht="72" customHeight="1" x14ac:dyDescent="0.15"/>
    <row r="354" ht="72" customHeight="1" x14ac:dyDescent="0.15"/>
    <row r="355" ht="72" customHeight="1" x14ac:dyDescent="0.15"/>
    <row r="356" ht="72" customHeight="1" x14ac:dyDescent="0.15"/>
    <row r="357" ht="72" customHeight="1" x14ac:dyDescent="0.15"/>
    <row r="358" ht="72" customHeight="1" x14ac:dyDescent="0.15"/>
    <row r="359" ht="72" customHeight="1" x14ac:dyDescent="0.15"/>
    <row r="360" ht="72" customHeight="1" x14ac:dyDescent="0.15"/>
    <row r="361" ht="72" customHeight="1" x14ac:dyDescent="0.15"/>
    <row r="362" ht="72" customHeight="1" x14ac:dyDescent="0.15"/>
    <row r="363" ht="72" customHeight="1" x14ac:dyDescent="0.15"/>
    <row r="364" ht="72" customHeight="1" x14ac:dyDescent="0.15"/>
    <row r="365" ht="72" customHeight="1" x14ac:dyDescent="0.15"/>
    <row r="366" ht="72" customHeight="1" x14ac:dyDescent="0.15"/>
    <row r="367" ht="72" customHeight="1" x14ac:dyDescent="0.15"/>
    <row r="368" ht="72" customHeight="1" x14ac:dyDescent="0.15"/>
    <row r="369" ht="72" customHeight="1" x14ac:dyDescent="0.15"/>
    <row r="370" ht="72" customHeight="1" x14ac:dyDescent="0.15"/>
    <row r="371" ht="72" customHeight="1" x14ac:dyDescent="0.15"/>
    <row r="372" ht="72" customHeight="1" x14ac:dyDescent="0.15"/>
    <row r="373" ht="72" customHeight="1" x14ac:dyDescent="0.15"/>
    <row r="374" ht="72" customHeight="1" x14ac:dyDescent="0.15"/>
    <row r="375" ht="72" customHeight="1" x14ac:dyDescent="0.15"/>
    <row r="376" ht="72" customHeight="1" x14ac:dyDescent="0.15"/>
    <row r="377" ht="72" customHeight="1" x14ac:dyDescent="0.15"/>
    <row r="378" ht="72" customHeight="1" x14ac:dyDescent="0.15"/>
    <row r="379" ht="72" customHeight="1" x14ac:dyDescent="0.15"/>
    <row r="380" ht="72" customHeight="1" x14ac:dyDescent="0.15"/>
    <row r="381" ht="72" customHeight="1" x14ac:dyDescent="0.15"/>
    <row r="382" ht="72" customHeight="1" x14ac:dyDescent="0.15"/>
    <row r="383" ht="72" customHeight="1" x14ac:dyDescent="0.15"/>
    <row r="384" ht="72" customHeight="1" x14ac:dyDescent="0.15"/>
    <row r="385" ht="72" customHeight="1" x14ac:dyDescent="0.15"/>
    <row r="386" ht="72" customHeight="1" x14ac:dyDescent="0.15"/>
    <row r="387" ht="72" customHeight="1" x14ac:dyDescent="0.15"/>
    <row r="388" ht="72" customHeight="1" x14ac:dyDescent="0.15"/>
    <row r="389" ht="72" customHeight="1" x14ac:dyDescent="0.15"/>
    <row r="390" ht="72" customHeight="1" x14ac:dyDescent="0.15"/>
    <row r="391" ht="72" customHeight="1" x14ac:dyDescent="0.15"/>
    <row r="392" ht="72" customHeight="1" x14ac:dyDescent="0.15"/>
    <row r="393" ht="72" customHeight="1" x14ac:dyDescent="0.15"/>
    <row r="394" ht="72" customHeight="1" x14ac:dyDescent="0.15"/>
    <row r="395" ht="72" customHeight="1" x14ac:dyDescent="0.15"/>
    <row r="396" ht="72" customHeight="1" x14ac:dyDescent="0.15"/>
    <row r="397" ht="72" customHeight="1" x14ac:dyDescent="0.15"/>
    <row r="398" ht="72" customHeight="1" x14ac:dyDescent="0.15"/>
    <row r="399" ht="72" customHeight="1" x14ac:dyDescent="0.15"/>
    <row r="400" ht="72" customHeight="1" x14ac:dyDescent="0.15"/>
    <row r="401" ht="72" customHeight="1" x14ac:dyDescent="0.15"/>
    <row r="402" ht="72" customHeight="1" x14ac:dyDescent="0.15"/>
    <row r="403" ht="72" customHeight="1" x14ac:dyDescent="0.15"/>
    <row r="404" ht="72" customHeight="1" x14ac:dyDescent="0.15"/>
    <row r="405" ht="72" customHeight="1" x14ac:dyDescent="0.15"/>
    <row r="406" ht="72" customHeight="1" x14ac:dyDescent="0.15"/>
    <row r="407" ht="72" customHeight="1" x14ac:dyDescent="0.15"/>
    <row r="408" ht="72" customHeight="1" x14ac:dyDescent="0.15"/>
    <row r="409" ht="72" customHeight="1" x14ac:dyDescent="0.15"/>
    <row r="410" ht="72" customHeight="1" x14ac:dyDescent="0.15"/>
    <row r="411" ht="72" customHeight="1" x14ac:dyDescent="0.15"/>
    <row r="412" ht="72" customHeight="1" x14ac:dyDescent="0.15"/>
    <row r="413" ht="72" customHeight="1" x14ac:dyDescent="0.15"/>
    <row r="414" ht="72" customHeight="1" x14ac:dyDescent="0.15"/>
    <row r="415" ht="72" customHeight="1" x14ac:dyDescent="0.15"/>
    <row r="416" ht="72" customHeight="1" x14ac:dyDescent="0.15"/>
    <row r="417" ht="72" customHeight="1" x14ac:dyDescent="0.15"/>
    <row r="418" ht="72" customHeight="1" x14ac:dyDescent="0.15"/>
    <row r="419" ht="72" customHeight="1" x14ac:dyDescent="0.15"/>
    <row r="420" ht="72" customHeight="1" x14ac:dyDescent="0.15"/>
    <row r="421" ht="72" customHeight="1" x14ac:dyDescent="0.15"/>
    <row r="422" ht="72" customHeight="1" x14ac:dyDescent="0.15"/>
    <row r="423" ht="72" customHeight="1" x14ac:dyDescent="0.15"/>
    <row r="424" ht="72" customHeight="1" x14ac:dyDescent="0.15"/>
    <row r="425" ht="72" customHeight="1" x14ac:dyDescent="0.15"/>
    <row r="426" ht="72" customHeight="1" x14ac:dyDescent="0.15"/>
    <row r="427" ht="72" customHeight="1" x14ac:dyDescent="0.15"/>
    <row r="428" ht="72" customHeight="1" x14ac:dyDescent="0.15"/>
    <row r="429" ht="72" customHeight="1" x14ac:dyDescent="0.15"/>
    <row r="430" ht="72" customHeight="1" x14ac:dyDescent="0.15"/>
    <row r="431" ht="72" customHeight="1" x14ac:dyDescent="0.15"/>
    <row r="432" ht="72" customHeight="1" x14ac:dyDescent="0.15"/>
    <row r="433" ht="72" customHeight="1" x14ac:dyDescent="0.15"/>
    <row r="434" ht="72" customHeight="1" x14ac:dyDescent="0.15"/>
    <row r="435" ht="72" customHeight="1" x14ac:dyDescent="0.15"/>
    <row r="436" ht="72" customHeight="1" x14ac:dyDescent="0.15"/>
    <row r="437" ht="72" customHeight="1" x14ac:dyDescent="0.15"/>
    <row r="438" ht="72" customHeight="1" x14ac:dyDescent="0.15"/>
    <row r="439" ht="72" customHeight="1" x14ac:dyDescent="0.15"/>
    <row r="440" ht="72" customHeight="1" x14ac:dyDescent="0.15"/>
    <row r="441" ht="72" customHeight="1" x14ac:dyDescent="0.15"/>
    <row r="442" ht="72" customHeight="1" x14ac:dyDescent="0.15"/>
    <row r="443" ht="72" customHeight="1" x14ac:dyDescent="0.15"/>
    <row r="444" ht="72" customHeight="1" x14ac:dyDescent="0.15"/>
    <row r="445" ht="72" customHeight="1" x14ac:dyDescent="0.15"/>
    <row r="446" ht="72" customHeight="1" x14ac:dyDescent="0.15"/>
    <row r="447" ht="72" customHeight="1" x14ac:dyDescent="0.15"/>
    <row r="448" ht="72" customHeight="1" x14ac:dyDescent="0.15"/>
    <row r="449" ht="72" customHeight="1" x14ac:dyDescent="0.15"/>
    <row r="450" ht="72" customHeight="1" x14ac:dyDescent="0.15"/>
    <row r="451" ht="72" customHeight="1" x14ac:dyDescent="0.15"/>
    <row r="452" ht="72" customHeight="1" x14ac:dyDescent="0.15"/>
    <row r="453" ht="72" customHeight="1" x14ac:dyDescent="0.15"/>
    <row r="454" ht="72" customHeight="1" x14ac:dyDescent="0.15"/>
    <row r="455" ht="72" customHeight="1" x14ac:dyDescent="0.15"/>
    <row r="456" ht="72" customHeight="1" x14ac:dyDescent="0.15"/>
    <row r="457" ht="72" customHeight="1" x14ac:dyDescent="0.15"/>
    <row r="458" ht="72" customHeight="1" x14ac:dyDescent="0.15"/>
    <row r="459" ht="72" customHeight="1" x14ac:dyDescent="0.15"/>
    <row r="460" ht="72" customHeight="1" x14ac:dyDescent="0.15"/>
    <row r="461" ht="72" customHeight="1" x14ac:dyDescent="0.15"/>
    <row r="462" ht="72" customHeight="1" x14ac:dyDescent="0.15"/>
    <row r="463" ht="72" customHeight="1" x14ac:dyDescent="0.15"/>
    <row r="464" ht="72" customHeight="1" x14ac:dyDescent="0.15"/>
    <row r="465" ht="72" customHeight="1" x14ac:dyDescent="0.15"/>
    <row r="466" ht="72" customHeight="1" x14ac:dyDescent="0.15"/>
    <row r="467" ht="72" customHeight="1" x14ac:dyDescent="0.15"/>
    <row r="468" ht="72" customHeight="1" x14ac:dyDescent="0.15"/>
    <row r="469" ht="72" customHeight="1" x14ac:dyDescent="0.15"/>
    <row r="470" ht="72" customHeight="1" x14ac:dyDescent="0.15"/>
    <row r="471" ht="72" customHeight="1" x14ac:dyDescent="0.15"/>
    <row r="472" ht="72" customHeight="1" x14ac:dyDescent="0.15"/>
    <row r="473" ht="72" customHeight="1" x14ac:dyDescent="0.15"/>
    <row r="474" ht="72" customHeight="1" x14ac:dyDescent="0.15"/>
    <row r="475" ht="72" customHeight="1" x14ac:dyDescent="0.15"/>
    <row r="476" ht="72" customHeight="1" x14ac:dyDescent="0.15"/>
    <row r="477" ht="72" customHeight="1" x14ac:dyDescent="0.15"/>
    <row r="478" ht="72" customHeight="1" x14ac:dyDescent="0.15"/>
    <row r="479" ht="72" customHeight="1" x14ac:dyDescent="0.15"/>
    <row r="480" ht="72" customHeight="1" x14ac:dyDescent="0.15"/>
    <row r="481" ht="72" customHeight="1" x14ac:dyDescent="0.15"/>
    <row r="482" ht="72" customHeight="1" x14ac:dyDescent="0.15"/>
    <row r="483" ht="72" customHeight="1" x14ac:dyDescent="0.15"/>
    <row r="484" ht="72" customHeight="1" x14ac:dyDescent="0.15"/>
    <row r="485" ht="72" customHeight="1" x14ac:dyDescent="0.15"/>
    <row r="486" ht="72" customHeight="1" x14ac:dyDescent="0.15"/>
    <row r="487" ht="72" customHeight="1" x14ac:dyDescent="0.15"/>
    <row r="488" ht="72" customHeight="1" x14ac:dyDescent="0.15"/>
    <row r="489" ht="72" customHeight="1" x14ac:dyDescent="0.15"/>
    <row r="490" ht="72" customHeight="1" x14ac:dyDescent="0.15"/>
    <row r="491" ht="72" customHeight="1" x14ac:dyDescent="0.15"/>
    <row r="492" ht="72" customHeight="1" x14ac:dyDescent="0.15"/>
    <row r="493" ht="72" customHeight="1" x14ac:dyDescent="0.15"/>
    <row r="494" ht="72" customHeight="1" x14ac:dyDescent="0.15"/>
    <row r="495" ht="72" customHeight="1" x14ac:dyDescent="0.15"/>
    <row r="496" ht="72" customHeight="1" x14ac:dyDescent="0.15"/>
    <row r="497" ht="72" customHeight="1" x14ac:dyDescent="0.15"/>
    <row r="498" ht="72" customHeight="1" x14ac:dyDescent="0.15"/>
    <row r="499" ht="72" customHeight="1" x14ac:dyDescent="0.15"/>
    <row r="500" ht="72" customHeight="1" x14ac:dyDescent="0.15"/>
    <row r="501" ht="72" customHeight="1" x14ac:dyDescent="0.15"/>
    <row r="502" ht="72" customHeight="1" x14ac:dyDescent="0.15"/>
    <row r="503" ht="72" customHeight="1" x14ac:dyDescent="0.15"/>
    <row r="504" ht="72" customHeight="1" x14ac:dyDescent="0.15"/>
    <row r="505" ht="72" customHeight="1" x14ac:dyDescent="0.15"/>
    <row r="506" ht="72" customHeight="1" x14ac:dyDescent="0.15"/>
    <row r="507" ht="72" customHeight="1" x14ac:dyDescent="0.15"/>
    <row r="508" ht="72" customHeight="1" x14ac:dyDescent="0.15"/>
    <row r="509" ht="72" customHeight="1" x14ac:dyDescent="0.15"/>
    <row r="510" ht="72" customHeight="1" x14ac:dyDescent="0.15"/>
    <row r="511" ht="72" customHeight="1" x14ac:dyDescent="0.15"/>
    <row r="512" ht="72" customHeight="1" x14ac:dyDescent="0.15"/>
    <row r="513" ht="72" customHeight="1" x14ac:dyDescent="0.15"/>
    <row r="514" ht="72" customHeight="1" x14ac:dyDescent="0.15"/>
    <row r="515" ht="72" customHeight="1" x14ac:dyDescent="0.15"/>
    <row r="516" ht="72" customHeight="1" x14ac:dyDescent="0.15"/>
    <row r="517" ht="72" customHeight="1" x14ac:dyDescent="0.15"/>
    <row r="518" ht="72" customHeight="1" x14ac:dyDescent="0.15"/>
    <row r="519" ht="72" customHeight="1" x14ac:dyDescent="0.15"/>
    <row r="520" ht="72" customHeight="1" x14ac:dyDescent="0.15"/>
    <row r="521" ht="72" customHeight="1" x14ac:dyDescent="0.15"/>
    <row r="522" ht="72" customHeight="1" x14ac:dyDescent="0.15"/>
    <row r="523" ht="72" customHeight="1" x14ac:dyDescent="0.15"/>
    <row r="524" ht="72" customHeight="1" x14ac:dyDescent="0.15"/>
    <row r="525" ht="72" customHeight="1" x14ac:dyDescent="0.15"/>
    <row r="526" ht="72" customHeight="1" x14ac:dyDescent="0.15"/>
    <row r="527" ht="72" customHeight="1" x14ac:dyDescent="0.15"/>
    <row r="528" ht="72" customHeight="1" x14ac:dyDescent="0.15"/>
    <row r="529" ht="72" customHeight="1" x14ac:dyDescent="0.15"/>
    <row r="530" ht="72" customHeight="1" x14ac:dyDescent="0.15"/>
    <row r="531" ht="72" customHeight="1" x14ac:dyDescent="0.15"/>
    <row r="532" ht="72" customHeight="1" x14ac:dyDescent="0.15"/>
    <row r="533" ht="72" customHeight="1" x14ac:dyDescent="0.15"/>
    <row r="534" ht="72" customHeight="1" x14ac:dyDescent="0.15"/>
    <row r="535" ht="72" customHeight="1" x14ac:dyDescent="0.15"/>
    <row r="536" ht="72" customHeight="1" x14ac:dyDescent="0.15"/>
    <row r="537" ht="72" customHeight="1" x14ac:dyDescent="0.15"/>
    <row r="538" ht="72" customHeight="1" x14ac:dyDescent="0.15"/>
    <row r="539" ht="72" customHeight="1" x14ac:dyDescent="0.15"/>
    <row r="540" ht="72" customHeight="1" x14ac:dyDescent="0.15"/>
    <row r="541" ht="72" customHeight="1" x14ac:dyDescent="0.15"/>
    <row r="542" ht="72" customHeight="1" x14ac:dyDescent="0.15"/>
    <row r="543" ht="72" customHeight="1" x14ac:dyDescent="0.15"/>
    <row r="544" ht="72" customHeight="1" x14ac:dyDescent="0.15"/>
    <row r="545" ht="72" customHeight="1" x14ac:dyDescent="0.15"/>
    <row r="546" ht="72" customHeight="1" x14ac:dyDescent="0.15"/>
    <row r="547" ht="72" customHeight="1" x14ac:dyDescent="0.15"/>
    <row r="548" ht="72" customHeight="1" x14ac:dyDescent="0.15"/>
    <row r="549" ht="72" customHeight="1" x14ac:dyDescent="0.15"/>
    <row r="550" ht="72" customHeight="1" x14ac:dyDescent="0.15"/>
    <row r="551" ht="72" customHeight="1" x14ac:dyDescent="0.15"/>
    <row r="552" ht="72" customHeight="1" x14ac:dyDescent="0.15"/>
    <row r="553" ht="72" customHeight="1" x14ac:dyDescent="0.15"/>
    <row r="554" ht="72" customHeight="1" x14ac:dyDescent="0.15"/>
    <row r="555" ht="72" customHeight="1" x14ac:dyDescent="0.15"/>
    <row r="556" ht="72" customHeight="1" x14ac:dyDescent="0.15"/>
    <row r="557" ht="72" customHeight="1" x14ac:dyDescent="0.15"/>
    <row r="558" ht="72" customHeight="1" x14ac:dyDescent="0.15"/>
    <row r="559" ht="72" customHeight="1" x14ac:dyDescent="0.15"/>
    <row r="560" ht="72" customHeight="1" x14ac:dyDescent="0.15"/>
    <row r="561" ht="72" customHeight="1" x14ac:dyDescent="0.15"/>
    <row r="562" ht="72" customHeight="1" x14ac:dyDescent="0.15"/>
    <row r="563" ht="72" customHeight="1" x14ac:dyDescent="0.15"/>
    <row r="564" ht="72" customHeight="1" x14ac:dyDescent="0.15"/>
    <row r="565" ht="72" customHeight="1" x14ac:dyDescent="0.15"/>
    <row r="566" ht="72" customHeight="1" x14ac:dyDescent="0.15"/>
    <row r="567" ht="72" customHeight="1" x14ac:dyDescent="0.15"/>
    <row r="568" ht="72" customHeight="1" x14ac:dyDescent="0.15"/>
    <row r="569" ht="72" customHeight="1" x14ac:dyDescent="0.15"/>
    <row r="570" ht="72" customHeight="1" x14ac:dyDescent="0.15"/>
    <row r="571" ht="72" customHeight="1" x14ac:dyDescent="0.15"/>
    <row r="572" ht="72" customHeight="1" x14ac:dyDescent="0.15"/>
    <row r="573" ht="72" customHeight="1" x14ac:dyDescent="0.15"/>
    <row r="574" ht="72" customHeight="1" x14ac:dyDescent="0.15"/>
    <row r="575" ht="72" customHeight="1" x14ac:dyDescent="0.15"/>
    <row r="576" ht="72" customHeight="1" x14ac:dyDescent="0.15"/>
    <row r="577" ht="72" customHeight="1" x14ac:dyDescent="0.15"/>
    <row r="578" ht="72" customHeight="1" x14ac:dyDescent="0.15"/>
    <row r="579" ht="72" customHeight="1" x14ac:dyDescent="0.15"/>
    <row r="580" ht="72" customHeight="1" x14ac:dyDescent="0.15"/>
    <row r="581" ht="72" customHeight="1" x14ac:dyDescent="0.15"/>
    <row r="582" ht="72" customHeight="1" x14ac:dyDescent="0.15"/>
    <row r="583" ht="72" customHeight="1" x14ac:dyDescent="0.15"/>
    <row r="584" ht="72" customHeight="1" x14ac:dyDescent="0.15"/>
    <row r="585" ht="72" customHeight="1" x14ac:dyDescent="0.15"/>
    <row r="586" ht="72" customHeight="1" x14ac:dyDescent="0.15"/>
    <row r="587" ht="72" customHeight="1" x14ac:dyDescent="0.15"/>
    <row r="588" ht="72" customHeight="1" x14ac:dyDescent="0.15"/>
    <row r="589" ht="72" customHeight="1" x14ac:dyDescent="0.15"/>
    <row r="590" ht="72" customHeight="1" x14ac:dyDescent="0.15"/>
    <row r="591" ht="72" customHeight="1" x14ac:dyDescent="0.15"/>
    <row r="592" ht="72" customHeight="1" x14ac:dyDescent="0.15"/>
    <row r="593" ht="72" customHeight="1" x14ac:dyDescent="0.15"/>
    <row r="594" ht="72" customHeight="1" x14ac:dyDescent="0.15"/>
    <row r="595" ht="72" customHeight="1" x14ac:dyDescent="0.15"/>
    <row r="596" ht="72" customHeight="1" x14ac:dyDescent="0.15"/>
    <row r="597" ht="72" customHeight="1" x14ac:dyDescent="0.15"/>
    <row r="598" ht="72" customHeight="1" x14ac:dyDescent="0.15"/>
    <row r="599" ht="72" customHeight="1" x14ac:dyDescent="0.15"/>
    <row r="600" ht="72" customHeight="1" x14ac:dyDescent="0.15"/>
    <row r="601" ht="72" customHeight="1" x14ac:dyDescent="0.15"/>
    <row r="602" ht="72" customHeight="1" x14ac:dyDescent="0.15"/>
    <row r="603" ht="72" customHeight="1" x14ac:dyDescent="0.15"/>
    <row r="604" ht="72" customHeight="1" x14ac:dyDescent="0.15"/>
    <row r="605" ht="72" customHeight="1" x14ac:dyDescent="0.15"/>
    <row r="606" ht="72" customHeight="1" x14ac:dyDescent="0.15"/>
    <row r="607" ht="72" customHeight="1" x14ac:dyDescent="0.15"/>
    <row r="608" ht="72" customHeight="1" x14ac:dyDescent="0.15"/>
    <row r="609" ht="72" customHeight="1" x14ac:dyDescent="0.15"/>
    <row r="610" ht="72" customHeight="1" x14ac:dyDescent="0.15"/>
    <row r="611" ht="72" customHeight="1" x14ac:dyDescent="0.15"/>
    <row r="612" ht="72" customHeight="1" x14ac:dyDescent="0.15"/>
    <row r="613" ht="72" customHeight="1" x14ac:dyDescent="0.15"/>
    <row r="614" ht="72" customHeight="1" x14ac:dyDescent="0.15"/>
    <row r="615" ht="72" customHeight="1" x14ac:dyDescent="0.15"/>
    <row r="616" ht="72" customHeight="1" x14ac:dyDescent="0.15"/>
    <row r="617" ht="72" customHeight="1" x14ac:dyDescent="0.15"/>
    <row r="618" ht="72" customHeight="1" x14ac:dyDescent="0.15"/>
    <row r="619" ht="72" customHeight="1" x14ac:dyDescent="0.15"/>
    <row r="620" ht="72" customHeight="1" x14ac:dyDescent="0.15"/>
    <row r="621" ht="72" customHeight="1" x14ac:dyDescent="0.15"/>
    <row r="622" ht="72" customHeight="1" x14ac:dyDescent="0.15"/>
    <row r="623" ht="72" customHeight="1" x14ac:dyDescent="0.15"/>
    <row r="624" ht="72" customHeight="1" x14ac:dyDescent="0.15"/>
    <row r="625" ht="72" customHeight="1" x14ac:dyDescent="0.15"/>
    <row r="626" ht="72" customHeight="1" x14ac:dyDescent="0.15"/>
    <row r="627" ht="72" customHeight="1" x14ac:dyDescent="0.15"/>
    <row r="628" ht="72" customHeight="1" x14ac:dyDescent="0.15"/>
    <row r="629" ht="72" customHeight="1" x14ac:dyDescent="0.15"/>
    <row r="630" ht="72" customHeight="1" x14ac:dyDescent="0.15"/>
    <row r="631" ht="72" customHeight="1" x14ac:dyDescent="0.15"/>
    <row r="632" ht="72" customHeight="1" x14ac:dyDescent="0.15"/>
    <row r="633" ht="72" customHeight="1" x14ac:dyDescent="0.15"/>
    <row r="634" ht="72" customHeight="1" x14ac:dyDescent="0.15"/>
    <row r="635" ht="72" customHeight="1" x14ac:dyDescent="0.15"/>
    <row r="636" ht="72" customHeight="1" x14ac:dyDescent="0.15"/>
    <row r="637" ht="72" customHeight="1" x14ac:dyDescent="0.15"/>
    <row r="638" ht="72" customHeight="1" x14ac:dyDescent="0.15"/>
    <row r="639" ht="72" customHeight="1" x14ac:dyDescent="0.15"/>
    <row r="640" ht="72" customHeight="1" x14ac:dyDescent="0.15"/>
    <row r="641" ht="72" customHeight="1" x14ac:dyDescent="0.15"/>
    <row r="642" ht="72" customHeight="1" x14ac:dyDescent="0.15"/>
    <row r="643" ht="72" customHeight="1" x14ac:dyDescent="0.15"/>
    <row r="644" ht="72" customHeight="1" x14ac:dyDescent="0.15"/>
    <row r="645" ht="72" customHeight="1" x14ac:dyDescent="0.15"/>
    <row r="646" ht="72" customHeight="1" x14ac:dyDescent="0.15"/>
    <row r="647" ht="72" customHeight="1" x14ac:dyDescent="0.15"/>
    <row r="648" ht="72" customHeight="1" x14ac:dyDescent="0.15"/>
    <row r="649" ht="72" customHeight="1" x14ac:dyDescent="0.15"/>
    <row r="650" ht="72" customHeight="1" x14ac:dyDescent="0.15"/>
    <row r="651" ht="72" customHeight="1" x14ac:dyDescent="0.15"/>
    <row r="652" ht="72" customHeight="1" x14ac:dyDescent="0.15"/>
    <row r="653" ht="72" customHeight="1" x14ac:dyDescent="0.15"/>
    <row r="654" ht="72" customHeight="1" x14ac:dyDescent="0.15"/>
    <row r="655" ht="72" customHeight="1" x14ac:dyDescent="0.15"/>
    <row r="656" ht="72" customHeight="1" x14ac:dyDescent="0.15"/>
    <row r="657" ht="72" customHeight="1" x14ac:dyDescent="0.15"/>
    <row r="658" ht="72" customHeight="1" x14ac:dyDescent="0.15"/>
    <row r="659" ht="72" customHeight="1" x14ac:dyDescent="0.15"/>
    <row r="660" ht="72" customHeight="1" x14ac:dyDescent="0.15"/>
    <row r="661" ht="72" customHeight="1" x14ac:dyDescent="0.15"/>
    <row r="662" ht="72" customHeight="1" x14ac:dyDescent="0.15"/>
    <row r="663" ht="72" customHeight="1" x14ac:dyDescent="0.15"/>
    <row r="664" ht="72" customHeight="1" x14ac:dyDescent="0.15"/>
    <row r="665" ht="72" customHeight="1" x14ac:dyDescent="0.15"/>
    <row r="666" ht="72" customHeight="1" x14ac:dyDescent="0.15"/>
    <row r="667" ht="72" customHeight="1" x14ac:dyDescent="0.15"/>
    <row r="668" ht="72" customHeight="1" x14ac:dyDescent="0.15"/>
    <row r="669" ht="72" customHeight="1" x14ac:dyDescent="0.15"/>
    <row r="670" ht="72" customHeight="1" x14ac:dyDescent="0.15"/>
    <row r="671" ht="72" customHeight="1" x14ac:dyDescent="0.15"/>
    <row r="672" ht="72" customHeight="1" x14ac:dyDescent="0.15"/>
    <row r="673" ht="72" customHeight="1" x14ac:dyDescent="0.15"/>
    <row r="674" ht="72" customHeight="1" x14ac:dyDescent="0.15"/>
    <row r="675" ht="72" customHeight="1" x14ac:dyDescent="0.15"/>
    <row r="676" ht="72" customHeight="1" x14ac:dyDescent="0.15"/>
    <row r="677" ht="72" customHeight="1" x14ac:dyDescent="0.15"/>
    <row r="678" ht="72" customHeight="1" x14ac:dyDescent="0.15"/>
    <row r="679" ht="72" customHeight="1" x14ac:dyDescent="0.15"/>
    <row r="680" ht="72" customHeight="1" x14ac:dyDescent="0.15"/>
    <row r="681" ht="72" customHeight="1" x14ac:dyDescent="0.15"/>
    <row r="682" ht="72" customHeight="1" x14ac:dyDescent="0.15"/>
    <row r="683" ht="72" customHeight="1" x14ac:dyDescent="0.15"/>
    <row r="684" ht="72" customHeight="1" x14ac:dyDescent="0.15"/>
    <row r="685" ht="72" customHeight="1" x14ac:dyDescent="0.15"/>
    <row r="686" ht="72" customHeight="1" x14ac:dyDescent="0.15"/>
    <row r="687" ht="72" customHeight="1" x14ac:dyDescent="0.15"/>
    <row r="688" ht="72" customHeight="1" x14ac:dyDescent="0.15"/>
    <row r="689" ht="72" customHeight="1" x14ac:dyDescent="0.15"/>
    <row r="690" ht="72" customHeight="1" x14ac:dyDescent="0.15"/>
    <row r="691" ht="72" customHeight="1" x14ac:dyDescent="0.15"/>
    <row r="692" ht="72" customHeight="1" x14ac:dyDescent="0.15"/>
    <row r="693" ht="72" customHeight="1" x14ac:dyDescent="0.15"/>
    <row r="694" ht="72" customHeight="1" x14ac:dyDescent="0.15"/>
    <row r="695" ht="72" customHeight="1" x14ac:dyDescent="0.15"/>
    <row r="696" ht="72" customHeight="1" x14ac:dyDescent="0.15"/>
    <row r="697" ht="72" customHeight="1" x14ac:dyDescent="0.15"/>
    <row r="698" ht="72" customHeight="1" x14ac:dyDescent="0.15"/>
    <row r="699" ht="72" customHeight="1" x14ac:dyDescent="0.15"/>
    <row r="700" ht="72" customHeight="1" x14ac:dyDescent="0.15"/>
    <row r="701" ht="72" customHeight="1" x14ac:dyDescent="0.15"/>
    <row r="702" ht="72" customHeight="1" x14ac:dyDescent="0.15"/>
    <row r="703" ht="72" customHeight="1" x14ac:dyDescent="0.15"/>
    <row r="704" ht="72" customHeight="1" x14ac:dyDescent="0.15"/>
    <row r="705" ht="72" customHeight="1" x14ac:dyDescent="0.15"/>
    <row r="706" ht="72" customHeight="1" x14ac:dyDescent="0.15"/>
    <row r="707" ht="72" customHeight="1" x14ac:dyDescent="0.15"/>
    <row r="708" ht="72" customHeight="1" x14ac:dyDescent="0.15"/>
    <row r="709" ht="72" customHeight="1" x14ac:dyDescent="0.15"/>
    <row r="710" ht="72" customHeight="1" x14ac:dyDescent="0.15"/>
    <row r="711" ht="72" customHeight="1" x14ac:dyDescent="0.15"/>
    <row r="712" ht="72" customHeight="1" x14ac:dyDescent="0.15"/>
    <row r="713" ht="72" customHeight="1" x14ac:dyDescent="0.15"/>
    <row r="714" ht="72" customHeight="1" x14ac:dyDescent="0.15"/>
    <row r="715" ht="72" customHeight="1" x14ac:dyDescent="0.15"/>
    <row r="716" ht="72" customHeight="1" x14ac:dyDescent="0.15"/>
    <row r="717" ht="72" customHeight="1" x14ac:dyDescent="0.15"/>
    <row r="718" ht="72" customHeight="1" x14ac:dyDescent="0.15"/>
    <row r="719" ht="72" customHeight="1" x14ac:dyDescent="0.15"/>
    <row r="720" ht="72" customHeight="1" x14ac:dyDescent="0.15"/>
    <row r="721" ht="72" customHeight="1" x14ac:dyDescent="0.15"/>
    <row r="722" ht="72" customHeight="1" x14ac:dyDescent="0.15"/>
    <row r="723" ht="72" customHeight="1" x14ac:dyDescent="0.15"/>
    <row r="724" ht="72" customHeight="1" x14ac:dyDescent="0.15"/>
    <row r="725" ht="72" customHeight="1" x14ac:dyDescent="0.15"/>
    <row r="726" ht="72" customHeight="1" x14ac:dyDescent="0.15"/>
    <row r="727" ht="72" customHeight="1" x14ac:dyDescent="0.15"/>
    <row r="728" ht="72" customHeight="1" x14ac:dyDescent="0.15"/>
    <row r="729" ht="72" customHeight="1" x14ac:dyDescent="0.15"/>
    <row r="730" ht="72" customHeight="1" x14ac:dyDescent="0.15"/>
    <row r="731" ht="72" customHeight="1" x14ac:dyDescent="0.15"/>
    <row r="732" ht="72" customHeight="1" x14ac:dyDescent="0.15"/>
    <row r="733" ht="72" customHeight="1" x14ac:dyDescent="0.15"/>
    <row r="734" ht="72" customHeight="1" x14ac:dyDescent="0.15"/>
    <row r="735" ht="72" customHeight="1" x14ac:dyDescent="0.15"/>
    <row r="736" ht="72" customHeight="1" x14ac:dyDescent="0.15"/>
    <row r="737" ht="72" customHeight="1" x14ac:dyDescent="0.15"/>
    <row r="738" ht="72" customHeight="1" x14ac:dyDescent="0.15"/>
    <row r="739" ht="72" customHeight="1" x14ac:dyDescent="0.15"/>
    <row r="740" ht="72" customHeight="1" x14ac:dyDescent="0.15"/>
    <row r="741" ht="72" customHeight="1" x14ac:dyDescent="0.15"/>
    <row r="742" ht="72" customHeight="1" x14ac:dyDescent="0.15"/>
    <row r="743" ht="72" customHeight="1" x14ac:dyDescent="0.15"/>
    <row r="744" ht="72" customHeight="1" x14ac:dyDescent="0.15"/>
    <row r="745" ht="72" customHeight="1" x14ac:dyDescent="0.15"/>
    <row r="746" ht="72" customHeight="1" x14ac:dyDescent="0.15"/>
    <row r="747" ht="72" customHeight="1" x14ac:dyDescent="0.15"/>
    <row r="748" ht="72" customHeight="1" x14ac:dyDescent="0.15"/>
    <row r="749" ht="72" customHeight="1" x14ac:dyDescent="0.15"/>
    <row r="750" ht="72" customHeight="1" x14ac:dyDescent="0.15"/>
    <row r="751" ht="72" customHeight="1" x14ac:dyDescent="0.15"/>
    <row r="752" ht="72" customHeight="1" x14ac:dyDescent="0.15"/>
    <row r="753" ht="72" customHeight="1" x14ac:dyDescent="0.15"/>
    <row r="754" ht="72" customHeight="1" x14ac:dyDescent="0.15"/>
    <row r="755" ht="72" customHeight="1" x14ac:dyDescent="0.15"/>
    <row r="756" ht="72" customHeight="1" x14ac:dyDescent="0.15"/>
    <row r="757" ht="72" customHeight="1" x14ac:dyDescent="0.15"/>
    <row r="758" ht="72" customHeight="1" x14ac:dyDescent="0.15"/>
    <row r="759" ht="72" customHeight="1" x14ac:dyDescent="0.15"/>
    <row r="760" ht="72" customHeight="1" x14ac:dyDescent="0.15"/>
    <row r="761" ht="72" customHeight="1" x14ac:dyDescent="0.15"/>
    <row r="762" ht="72" customHeight="1" x14ac:dyDescent="0.15"/>
    <row r="763" ht="72" customHeight="1" x14ac:dyDescent="0.15"/>
    <row r="764" ht="72" customHeight="1" x14ac:dyDescent="0.15"/>
    <row r="765" ht="72" customHeight="1" x14ac:dyDescent="0.15"/>
    <row r="766" ht="72" customHeight="1" x14ac:dyDescent="0.15"/>
    <row r="767" ht="72" customHeight="1" x14ac:dyDescent="0.15"/>
    <row r="768" ht="72" customHeight="1" x14ac:dyDescent="0.15"/>
    <row r="769" ht="72" customHeight="1" x14ac:dyDescent="0.15"/>
    <row r="770" ht="72" customHeight="1" x14ac:dyDescent="0.15"/>
    <row r="771" ht="72" customHeight="1" x14ac:dyDescent="0.15"/>
    <row r="772" ht="72" customHeight="1" x14ac:dyDescent="0.15"/>
    <row r="773" ht="72" customHeight="1" x14ac:dyDescent="0.15"/>
    <row r="774" ht="72" customHeight="1" x14ac:dyDescent="0.15"/>
    <row r="775" ht="72" customHeight="1" x14ac:dyDescent="0.15"/>
    <row r="776" ht="72" customHeight="1" x14ac:dyDescent="0.15"/>
    <row r="777" ht="72" customHeight="1" x14ac:dyDescent="0.15"/>
    <row r="778" ht="72" customHeight="1" x14ac:dyDescent="0.15"/>
    <row r="779" ht="72" customHeight="1" x14ac:dyDescent="0.15"/>
    <row r="780" ht="72" customHeight="1" x14ac:dyDescent="0.15"/>
    <row r="781" ht="72" customHeight="1" x14ac:dyDescent="0.15"/>
    <row r="782" ht="72" customHeight="1" x14ac:dyDescent="0.15"/>
    <row r="783" ht="72" customHeight="1" x14ac:dyDescent="0.15"/>
    <row r="784" ht="72" customHeight="1" x14ac:dyDescent="0.15"/>
    <row r="785" ht="72" customHeight="1" x14ac:dyDescent="0.15"/>
    <row r="786" ht="72" customHeight="1" x14ac:dyDescent="0.15"/>
    <row r="787" ht="72" customHeight="1" x14ac:dyDescent="0.15"/>
    <row r="788" ht="72" customHeight="1" x14ac:dyDescent="0.15"/>
    <row r="789" ht="72" customHeight="1" x14ac:dyDescent="0.15"/>
    <row r="790" ht="72" customHeight="1" x14ac:dyDescent="0.15"/>
    <row r="791" ht="72" customHeight="1" x14ac:dyDescent="0.15"/>
    <row r="792" ht="72" customHeight="1" x14ac:dyDescent="0.15"/>
    <row r="793" ht="72" customHeight="1" x14ac:dyDescent="0.15"/>
    <row r="794" ht="72" customHeight="1" x14ac:dyDescent="0.15"/>
    <row r="795" ht="72" customHeight="1" x14ac:dyDescent="0.15"/>
    <row r="796" ht="72" customHeight="1" x14ac:dyDescent="0.15"/>
    <row r="797" ht="72" customHeight="1" x14ac:dyDescent="0.15"/>
    <row r="798" ht="72" customHeight="1" x14ac:dyDescent="0.15"/>
    <row r="799" ht="72" customHeight="1" x14ac:dyDescent="0.15"/>
    <row r="800" ht="72" customHeight="1" x14ac:dyDescent="0.15"/>
    <row r="801" ht="72" customHeight="1" x14ac:dyDescent="0.15"/>
    <row r="802" ht="72" customHeight="1" x14ac:dyDescent="0.15"/>
    <row r="803" ht="72" customHeight="1" x14ac:dyDescent="0.15"/>
    <row r="804" ht="72" customHeight="1" x14ac:dyDescent="0.15"/>
    <row r="805" ht="72" customHeight="1" x14ac:dyDescent="0.15"/>
    <row r="806" ht="72" customHeight="1" x14ac:dyDescent="0.15"/>
    <row r="807" ht="72" customHeight="1" x14ac:dyDescent="0.15"/>
    <row r="808" ht="72" customHeight="1" x14ac:dyDescent="0.15"/>
    <row r="809" ht="72" customHeight="1" x14ac:dyDescent="0.15"/>
    <row r="810" ht="72" customHeight="1" x14ac:dyDescent="0.15"/>
    <row r="811" ht="72" customHeight="1" x14ac:dyDescent="0.15"/>
    <row r="812" ht="72" customHeight="1" x14ac:dyDescent="0.15"/>
    <row r="813" ht="72" customHeight="1" x14ac:dyDescent="0.15"/>
    <row r="814" ht="72" customHeight="1" x14ac:dyDescent="0.15"/>
    <row r="815" ht="72" customHeight="1" x14ac:dyDescent="0.15"/>
    <row r="816" ht="72" customHeight="1" x14ac:dyDescent="0.15"/>
    <row r="817" ht="72" customHeight="1" x14ac:dyDescent="0.15"/>
    <row r="818" ht="72" customHeight="1" x14ac:dyDescent="0.15"/>
    <row r="819" ht="72" customHeight="1" x14ac:dyDescent="0.15"/>
    <row r="820" ht="72" customHeight="1" x14ac:dyDescent="0.15"/>
    <row r="821" ht="72" customHeight="1" x14ac:dyDescent="0.15"/>
    <row r="822" ht="72" customHeight="1" x14ac:dyDescent="0.15"/>
    <row r="823" ht="72" customHeight="1" x14ac:dyDescent="0.15"/>
    <row r="824" ht="72" customHeight="1" x14ac:dyDescent="0.15"/>
    <row r="825" ht="72" customHeight="1" x14ac:dyDescent="0.15"/>
    <row r="826" ht="72" customHeight="1" x14ac:dyDescent="0.15"/>
    <row r="827" ht="72" customHeight="1" x14ac:dyDescent="0.15"/>
    <row r="828" ht="72" customHeight="1" x14ac:dyDescent="0.15"/>
    <row r="829" ht="72" customHeight="1" x14ac:dyDescent="0.15"/>
    <row r="830" ht="72" customHeight="1" x14ac:dyDescent="0.15"/>
    <row r="831" ht="72" customHeight="1" x14ac:dyDescent="0.15"/>
    <row r="832" ht="72" customHeight="1" x14ac:dyDescent="0.15"/>
    <row r="833" ht="72" customHeight="1" x14ac:dyDescent="0.15"/>
    <row r="834" ht="72" customHeight="1" x14ac:dyDescent="0.15"/>
    <row r="835" ht="72" customHeight="1" x14ac:dyDescent="0.15"/>
    <row r="836" ht="72" customHeight="1" x14ac:dyDescent="0.15"/>
    <row r="837" ht="72" customHeight="1" x14ac:dyDescent="0.15"/>
    <row r="838" ht="72" customHeight="1" x14ac:dyDescent="0.15"/>
    <row r="839" ht="72" customHeight="1" x14ac:dyDescent="0.15"/>
    <row r="840" ht="72" customHeight="1" x14ac:dyDescent="0.15"/>
    <row r="841" ht="72" customHeight="1" x14ac:dyDescent="0.15"/>
    <row r="842" ht="72" customHeight="1" x14ac:dyDescent="0.15"/>
    <row r="843" ht="72" customHeight="1" x14ac:dyDescent="0.15"/>
    <row r="844" ht="72" customHeight="1" x14ac:dyDescent="0.15"/>
    <row r="845" ht="72" customHeight="1" x14ac:dyDescent="0.15"/>
    <row r="846" ht="72" customHeight="1" x14ac:dyDescent="0.15"/>
    <row r="847" ht="72" customHeight="1" x14ac:dyDescent="0.15"/>
    <row r="848" ht="72" customHeight="1" x14ac:dyDescent="0.15"/>
    <row r="849" ht="72" customHeight="1" x14ac:dyDescent="0.15"/>
    <row r="850" ht="72" customHeight="1" x14ac:dyDescent="0.15"/>
    <row r="851" ht="72" customHeight="1" x14ac:dyDescent="0.15"/>
    <row r="852" ht="72" customHeight="1" x14ac:dyDescent="0.15"/>
    <row r="853" ht="72" customHeight="1" x14ac:dyDescent="0.15"/>
    <row r="854" ht="72" customHeight="1" x14ac:dyDescent="0.15"/>
    <row r="855" ht="72" customHeight="1" x14ac:dyDescent="0.15"/>
    <row r="856" ht="72" customHeight="1" x14ac:dyDescent="0.15"/>
    <row r="857" ht="72" customHeight="1" x14ac:dyDescent="0.15"/>
    <row r="858" ht="72" customHeight="1" x14ac:dyDescent="0.15"/>
    <row r="859" ht="72" customHeight="1" x14ac:dyDescent="0.15"/>
    <row r="860" ht="72" customHeight="1" x14ac:dyDescent="0.15"/>
    <row r="861" ht="72" customHeight="1" x14ac:dyDescent="0.15"/>
    <row r="862" ht="72" customHeight="1" x14ac:dyDescent="0.15"/>
    <row r="863" ht="72" customHeight="1" x14ac:dyDescent="0.15"/>
    <row r="864" ht="72" customHeight="1" x14ac:dyDescent="0.15"/>
    <row r="865" ht="72" customHeight="1" x14ac:dyDescent="0.15"/>
    <row r="866" ht="72" customHeight="1" x14ac:dyDescent="0.15"/>
    <row r="867" ht="72" customHeight="1" x14ac:dyDescent="0.15"/>
    <row r="868" ht="72" customHeight="1" x14ac:dyDescent="0.15"/>
    <row r="869" ht="72" customHeight="1" x14ac:dyDescent="0.15"/>
    <row r="870" ht="72" customHeight="1" x14ac:dyDescent="0.15"/>
    <row r="871" ht="72" customHeight="1" x14ac:dyDescent="0.15"/>
    <row r="872" ht="72" customHeight="1" x14ac:dyDescent="0.15"/>
    <row r="873" ht="72" customHeight="1" x14ac:dyDescent="0.15"/>
    <row r="874" ht="72" customHeight="1" x14ac:dyDescent="0.15"/>
    <row r="875" ht="72" customHeight="1" x14ac:dyDescent="0.15"/>
    <row r="876" ht="72" customHeight="1" x14ac:dyDescent="0.15"/>
    <row r="877" ht="72" customHeight="1" x14ac:dyDescent="0.15"/>
    <row r="878" ht="72" customHeight="1" x14ac:dyDescent="0.15"/>
    <row r="879" ht="72" customHeight="1" x14ac:dyDescent="0.15"/>
    <row r="880" ht="72" customHeight="1" x14ac:dyDescent="0.15"/>
    <row r="881" ht="72" customHeight="1" x14ac:dyDescent="0.15"/>
    <row r="882" ht="72" customHeight="1" x14ac:dyDescent="0.15"/>
    <row r="883" ht="72" customHeight="1" x14ac:dyDescent="0.15"/>
    <row r="884" ht="72" customHeight="1" x14ac:dyDescent="0.15"/>
    <row r="885" ht="72" customHeight="1" x14ac:dyDescent="0.15"/>
    <row r="886" ht="72" customHeight="1" x14ac:dyDescent="0.15"/>
    <row r="887" ht="72" customHeight="1" x14ac:dyDescent="0.15"/>
    <row r="888" ht="72" customHeight="1" x14ac:dyDescent="0.15"/>
    <row r="889" ht="72" customHeight="1" x14ac:dyDescent="0.15"/>
    <row r="890" ht="72" customHeight="1" x14ac:dyDescent="0.15"/>
    <row r="891" ht="72" customHeight="1" x14ac:dyDescent="0.15"/>
    <row r="892" ht="72" customHeight="1" x14ac:dyDescent="0.15"/>
    <row r="893" ht="72" customHeight="1" x14ac:dyDescent="0.15"/>
    <row r="894" ht="72" customHeight="1" x14ac:dyDescent="0.15"/>
    <row r="895" ht="72" customHeight="1" x14ac:dyDescent="0.15"/>
    <row r="896" ht="72" customHeight="1" x14ac:dyDescent="0.15"/>
    <row r="897" ht="72" customHeight="1" x14ac:dyDescent="0.15"/>
    <row r="898" ht="72" customHeight="1" x14ac:dyDescent="0.15"/>
    <row r="899" ht="72" customHeight="1" x14ac:dyDescent="0.15"/>
    <row r="900" ht="72" customHeight="1" x14ac:dyDescent="0.15"/>
    <row r="901" ht="72" customHeight="1" x14ac:dyDescent="0.15"/>
    <row r="902" ht="72" customHeight="1" x14ac:dyDescent="0.15"/>
    <row r="903" ht="72" customHeight="1" x14ac:dyDescent="0.15"/>
    <row r="904" ht="72" customHeight="1" x14ac:dyDescent="0.15"/>
    <row r="905" ht="72" customHeight="1" x14ac:dyDescent="0.15"/>
    <row r="906" ht="72" customHeight="1" x14ac:dyDescent="0.15"/>
    <row r="907" ht="72" customHeight="1" x14ac:dyDescent="0.15"/>
    <row r="908" ht="72" customHeight="1" x14ac:dyDescent="0.15"/>
    <row r="909" ht="72" customHeight="1" x14ac:dyDescent="0.15"/>
    <row r="910" ht="72" customHeight="1" x14ac:dyDescent="0.15"/>
    <row r="911" ht="72" customHeight="1" x14ac:dyDescent="0.15"/>
    <row r="912" ht="72" customHeight="1" x14ac:dyDescent="0.15"/>
    <row r="913" ht="72" customHeight="1" x14ac:dyDescent="0.15"/>
    <row r="914" ht="72" customHeight="1" x14ac:dyDescent="0.15"/>
    <row r="915" ht="72" customHeight="1" x14ac:dyDescent="0.15"/>
    <row r="916" ht="72" customHeight="1" x14ac:dyDescent="0.15"/>
    <row r="917" ht="72" customHeight="1" x14ac:dyDescent="0.15"/>
    <row r="918" ht="72" customHeight="1" x14ac:dyDescent="0.15"/>
    <row r="919" ht="72" customHeight="1" x14ac:dyDescent="0.15"/>
    <row r="920" ht="72" customHeight="1" x14ac:dyDescent="0.15"/>
    <row r="921" ht="72" customHeight="1" x14ac:dyDescent="0.15"/>
    <row r="922" ht="72" customHeight="1" x14ac:dyDescent="0.15"/>
    <row r="923" ht="72" customHeight="1" x14ac:dyDescent="0.15"/>
    <row r="924" ht="72" customHeight="1" x14ac:dyDescent="0.15"/>
    <row r="925" ht="72" customHeight="1" x14ac:dyDescent="0.15"/>
    <row r="926" ht="72" customHeight="1" x14ac:dyDescent="0.15"/>
    <row r="927" ht="72" customHeight="1" x14ac:dyDescent="0.15"/>
    <row r="928" ht="72" customHeight="1" x14ac:dyDescent="0.15"/>
    <row r="929" ht="72" customHeight="1" x14ac:dyDescent="0.15"/>
    <row r="930" ht="72" customHeight="1" x14ac:dyDescent="0.15"/>
    <row r="931" ht="72" customHeight="1" x14ac:dyDescent="0.15"/>
    <row r="932" ht="72" customHeight="1" x14ac:dyDescent="0.15"/>
    <row r="933" ht="72" customHeight="1" x14ac:dyDescent="0.15"/>
    <row r="934" ht="72" customHeight="1" x14ac:dyDescent="0.15"/>
    <row r="935" ht="72" customHeight="1" x14ac:dyDescent="0.15"/>
    <row r="936" ht="72" customHeight="1" x14ac:dyDescent="0.15"/>
    <row r="937" ht="72" customHeight="1" x14ac:dyDescent="0.15"/>
    <row r="938" ht="72" customHeight="1" x14ac:dyDescent="0.15"/>
    <row r="939" ht="72" customHeight="1" x14ac:dyDescent="0.15"/>
    <row r="940" ht="72" customHeight="1" x14ac:dyDescent="0.15"/>
    <row r="941" ht="72" customHeight="1" x14ac:dyDescent="0.15"/>
    <row r="942" ht="72" customHeight="1" x14ac:dyDescent="0.15"/>
    <row r="943" ht="72" customHeight="1" x14ac:dyDescent="0.15"/>
    <row r="944" ht="72" customHeight="1" x14ac:dyDescent="0.15"/>
    <row r="945" ht="72" customHeight="1" x14ac:dyDescent="0.15"/>
    <row r="946" ht="72" customHeight="1" x14ac:dyDescent="0.15"/>
    <row r="947" ht="72" customHeight="1" x14ac:dyDescent="0.15"/>
    <row r="948" ht="72" customHeight="1" x14ac:dyDescent="0.15"/>
    <row r="949" ht="72" customHeight="1" x14ac:dyDescent="0.15"/>
    <row r="950" ht="72" customHeight="1" x14ac:dyDescent="0.15"/>
    <row r="951" ht="72" customHeight="1" x14ac:dyDescent="0.15"/>
    <row r="952" ht="72" customHeight="1" x14ac:dyDescent="0.15"/>
    <row r="953" ht="72" customHeight="1" x14ac:dyDescent="0.15"/>
    <row r="954" ht="72" customHeight="1" x14ac:dyDescent="0.15"/>
    <row r="955" ht="72" customHeight="1" x14ac:dyDescent="0.15"/>
    <row r="956" ht="72" customHeight="1" x14ac:dyDescent="0.15"/>
    <row r="957" ht="72" customHeight="1" x14ac:dyDescent="0.15"/>
    <row r="958" ht="72" customHeight="1" x14ac:dyDescent="0.15"/>
    <row r="959" ht="72" customHeight="1" x14ac:dyDescent="0.15"/>
    <row r="960" ht="72" customHeight="1" x14ac:dyDescent="0.15"/>
    <row r="961" ht="72" customHeight="1" x14ac:dyDescent="0.15"/>
    <row r="962" ht="72" customHeight="1" x14ac:dyDescent="0.15"/>
    <row r="963" ht="72" customHeight="1" x14ac:dyDescent="0.15"/>
    <row r="964" ht="72" customHeight="1" x14ac:dyDescent="0.15"/>
    <row r="965" ht="72" customHeight="1" x14ac:dyDescent="0.15"/>
    <row r="966" ht="72" customHeight="1" x14ac:dyDescent="0.15"/>
    <row r="967" ht="72" customHeight="1" x14ac:dyDescent="0.15"/>
    <row r="968" ht="72" customHeight="1" x14ac:dyDescent="0.15"/>
    <row r="969" ht="72" customHeight="1" x14ac:dyDescent="0.15"/>
    <row r="970" ht="72" customHeight="1" x14ac:dyDescent="0.15"/>
    <row r="971" ht="72" customHeight="1" x14ac:dyDescent="0.15"/>
    <row r="972" ht="72" customHeight="1" x14ac:dyDescent="0.15"/>
    <row r="973" ht="72" customHeight="1" x14ac:dyDescent="0.15"/>
    <row r="974" ht="72" customHeight="1" x14ac:dyDescent="0.15"/>
    <row r="975" ht="72" customHeight="1" x14ac:dyDescent="0.15"/>
    <row r="976" ht="72" customHeight="1" x14ac:dyDescent="0.15"/>
    <row r="977" ht="72" customHeight="1" x14ac:dyDescent="0.15"/>
    <row r="978" ht="72" customHeight="1" x14ac:dyDescent="0.15"/>
    <row r="979" ht="72" customHeight="1" x14ac:dyDescent="0.15"/>
    <row r="980" ht="72" customHeight="1" x14ac:dyDescent="0.15"/>
    <row r="981" ht="72" customHeight="1" x14ac:dyDescent="0.15"/>
    <row r="982" ht="72" customHeight="1" x14ac:dyDescent="0.15"/>
    <row r="983" ht="72" customHeight="1" x14ac:dyDescent="0.15"/>
    <row r="984" ht="72" customHeight="1" x14ac:dyDescent="0.15"/>
  </sheetData>
  <autoFilter ref="C26:T282">
    <sortState ref="C18:S194">
      <sortCondition ref="G17:G137"/>
    </sortState>
  </autoFilter>
  <mergeCells count="8">
    <mergeCell ref="V1:W1"/>
    <mergeCell ref="A1:T1"/>
    <mergeCell ref="C25:O25"/>
    <mergeCell ref="D14:H15"/>
    <mergeCell ref="L15:S16"/>
    <mergeCell ref="D16:H16"/>
    <mergeCell ref="D4:H4"/>
    <mergeCell ref="D3:M3"/>
  </mergeCells>
  <phoneticPr fontId="18" type="Hiragana" alignment="distributed"/>
  <pageMargins left="0.43307086614173229" right="0" top="0.39370078740157483" bottom="0.19685039370078741" header="0.31496062992125984" footer="0.27559055118110237"/>
  <pageSetup paperSize="9" scale="83" fitToHeight="0" orientation="landscape" horizontalDpi="300" verticalDpi="300" r:id="rId1"/>
  <headerFooter differentFirst="1">
    <oddFooter>&amp;R&amp;14&amp;P / &amp;N ページ</oddFooter>
  </headerFooter>
  <rowBreaks count="3" manualBreakCount="3">
    <brk id="24" max="19" man="1"/>
    <brk id="43" max="19" man="1"/>
    <brk id="52"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F240"/>
  <sheetViews>
    <sheetView topLeftCell="CJ1" zoomScale="75" zoomScaleNormal="75" workbookViewId="0">
      <pane ySplit="1" topLeftCell="A2" activePane="bottomLeft" state="frozen"/>
      <selection pane="bottomLeft" activeCell="EL40" sqref="EL40"/>
    </sheetView>
  </sheetViews>
  <sheetFormatPr defaultRowHeight="51" customHeight="1" x14ac:dyDescent="0.15"/>
  <cols>
    <col min="3" max="3" width="13" bestFit="1" customWidth="1"/>
    <col min="4" max="7" width="9.125" bestFit="1" customWidth="1"/>
    <col min="9" max="9" width="9" customWidth="1"/>
    <col min="15" max="16" width="9.125" bestFit="1" customWidth="1"/>
    <col min="22" max="23" width="9.125" bestFit="1" customWidth="1"/>
    <col min="82" max="82" width="20.75" customWidth="1"/>
    <col min="95" max="95" width="0" hidden="1" customWidth="1"/>
    <col min="96" max="96" width="43" hidden="1" customWidth="1"/>
    <col min="97" max="123" width="0" hidden="1" customWidth="1"/>
    <col min="125" max="136" width="0" hidden="1" customWidth="1"/>
    <col min="137" max="137" width="68.125" customWidth="1"/>
  </cols>
  <sheetData>
    <row r="1" spans="1:500" ht="51" customHeight="1" x14ac:dyDescent="0.15">
      <c r="A1" t="s">
        <v>0</v>
      </c>
      <c r="B1" t="s">
        <v>14</v>
      </c>
      <c r="C1" t="s">
        <v>242</v>
      </c>
      <c r="D1" t="s">
        <v>248</v>
      </c>
      <c r="E1" t="s">
        <v>249</v>
      </c>
      <c r="F1" t="s">
        <v>22</v>
      </c>
      <c r="G1" t="s">
        <v>122</v>
      </c>
      <c r="H1" t="s">
        <v>1</v>
      </c>
      <c r="I1" t="s">
        <v>15</v>
      </c>
      <c r="J1" t="s">
        <v>250</v>
      </c>
      <c r="K1" t="s">
        <v>241</v>
      </c>
      <c r="L1" t="s">
        <v>251</v>
      </c>
      <c r="M1" t="s">
        <v>252</v>
      </c>
      <c r="N1" t="s">
        <v>253</v>
      </c>
      <c r="O1" t="s">
        <v>254</v>
      </c>
      <c r="P1" t="s">
        <v>255</v>
      </c>
      <c r="Q1" t="s">
        <v>23</v>
      </c>
      <c r="R1" t="s">
        <v>25</v>
      </c>
      <c r="S1" t="s">
        <v>256</v>
      </c>
      <c r="T1" t="s">
        <v>257</v>
      </c>
      <c r="U1" t="s">
        <v>26</v>
      </c>
      <c r="V1" t="s">
        <v>16</v>
      </c>
      <c r="W1" t="s">
        <v>258</v>
      </c>
      <c r="X1" t="s">
        <v>17</v>
      </c>
      <c r="Y1" t="s">
        <v>18</v>
      </c>
      <c r="Z1" t="s">
        <v>19</v>
      </c>
      <c r="AA1" t="s">
        <v>259</v>
      </c>
      <c r="AB1" t="s">
        <v>20</v>
      </c>
      <c r="AC1" t="s">
        <v>21</v>
      </c>
      <c r="AD1" t="s">
        <v>24</v>
      </c>
      <c r="AE1" t="s">
        <v>260</v>
      </c>
      <c r="AF1" t="s">
        <v>261</v>
      </c>
      <c r="AG1" t="s">
        <v>262</v>
      </c>
      <c r="AH1" t="s">
        <v>263</v>
      </c>
      <c r="AI1" t="s">
        <v>27</v>
      </c>
      <c r="AJ1" t="s">
        <v>264</v>
      </c>
      <c r="AK1" t="s">
        <v>265</v>
      </c>
      <c r="AL1" t="s">
        <v>34</v>
      </c>
      <c r="AM1" t="s">
        <v>207</v>
      </c>
      <c r="AN1" t="s">
        <v>266</v>
      </c>
      <c r="AO1" t="s">
        <v>267</v>
      </c>
      <c r="AP1" t="s">
        <v>28</v>
      </c>
      <c r="AQ1" t="s">
        <v>268</v>
      </c>
      <c r="AR1" t="s">
        <v>29</v>
      </c>
      <c r="AS1" t="s">
        <v>30</v>
      </c>
      <c r="AT1" t="s">
        <v>31</v>
      </c>
      <c r="AU1" t="s">
        <v>269</v>
      </c>
      <c r="AV1" t="s">
        <v>32</v>
      </c>
      <c r="AW1" t="s">
        <v>33</v>
      </c>
      <c r="AX1" t="s">
        <v>270</v>
      </c>
      <c r="AY1" t="s">
        <v>271</v>
      </c>
      <c r="AZ1" t="s">
        <v>272</v>
      </c>
      <c r="BA1" t="s">
        <v>273</v>
      </c>
      <c r="BB1" t="s">
        <v>274</v>
      </c>
      <c r="BC1" t="s">
        <v>275</v>
      </c>
      <c r="BD1" t="s">
        <v>276</v>
      </c>
      <c r="BE1" t="s">
        <v>277</v>
      </c>
      <c r="BF1" t="s">
        <v>278</v>
      </c>
      <c r="BG1" t="s">
        <v>279</v>
      </c>
      <c r="BH1" t="s">
        <v>280</v>
      </c>
      <c r="BI1" t="s">
        <v>281</v>
      </c>
      <c r="BJ1" t="s">
        <v>282</v>
      </c>
      <c r="BK1" t="s">
        <v>283</v>
      </c>
      <c r="BL1" t="s">
        <v>284</v>
      </c>
      <c r="BM1" t="s">
        <v>37</v>
      </c>
      <c r="BN1" t="s">
        <v>38</v>
      </c>
      <c r="BO1" t="s">
        <v>285</v>
      </c>
      <c r="BP1" t="s">
        <v>39</v>
      </c>
      <c r="BQ1" t="s">
        <v>35</v>
      </c>
      <c r="BR1" t="s">
        <v>286</v>
      </c>
      <c r="BS1" t="s">
        <v>287</v>
      </c>
      <c r="BT1" t="s">
        <v>40</v>
      </c>
      <c r="BU1" t="s">
        <v>627</v>
      </c>
      <c r="BV1" t="s">
        <v>71</v>
      </c>
      <c r="BW1" t="s">
        <v>288</v>
      </c>
      <c r="BX1" t="s">
        <v>289</v>
      </c>
      <c r="BY1" t="s">
        <v>36</v>
      </c>
      <c r="BZ1" t="s">
        <v>47</v>
      </c>
      <c r="CA1" t="s">
        <v>48</v>
      </c>
      <c r="CB1" t="s">
        <v>49</v>
      </c>
      <c r="CC1" t="s">
        <v>50</v>
      </c>
      <c r="CD1" s="29" t="s">
        <v>290</v>
      </c>
      <c r="CE1" t="s">
        <v>291</v>
      </c>
      <c r="CF1" t="s">
        <v>292</v>
      </c>
      <c r="CG1" t="s">
        <v>293</v>
      </c>
      <c r="CH1" t="s">
        <v>294</v>
      </c>
      <c r="CI1" t="s">
        <v>295</v>
      </c>
      <c r="CJ1" t="s">
        <v>51</v>
      </c>
      <c r="CK1" t="s">
        <v>52</v>
      </c>
      <c r="CL1" t="s">
        <v>53</v>
      </c>
      <c r="CM1" t="s">
        <v>296</v>
      </c>
      <c r="CN1" t="s">
        <v>297</v>
      </c>
      <c r="CO1" t="s">
        <v>298</v>
      </c>
      <c r="CP1" s="48" t="s">
        <v>2</v>
      </c>
      <c r="CQ1" t="s">
        <v>42</v>
      </c>
      <c r="CR1" s="47" t="s">
        <v>43</v>
      </c>
      <c r="CS1" t="s">
        <v>299</v>
      </c>
      <c r="CT1" t="s">
        <v>41</v>
      </c>
      <c r="CU1" t="s">
        <v>44</v>
      </c>
      <c r="CV1" t="s">
        <v>45</v>
      </c>
      <c r="CW1" t="s">
        <v>46</v>
      </c>
      <c r="CX1" t="s">
        <v>300</v>
      </c>
      <c r="CY1" t="s">
        <v>301</v>
      </c>
      <c r="CZ1" t="s">
        <v>302</v>
      </c>
      <c r="DA1" t="s">
        <v>303</v>
      </c>
      <c r="DB1" t="s">
        <v>304</v>
      </c>
      <c r="DC1" t="s">
        <v>305</v>
      </c>
      <c r="DD1" t="s">
        <v>54</v>
      </c>
      <c r="DE1" t="s">
        <v>55</v>
      </c>
      <c r="DF1" t="s">
        <v>56</v>
      </c>
      <c r="DG1" t="s">
        <v>306</v>
      </c>
      <c r="DH1" t="s">
        <v>307</v>
      </c>
      <c r="DI1" t="s">
        <v>59</v>
      </c>
      <c r="DJ1" t="s">
        <v>308</v>
      </c>
      <c r="DK1" t="s">
        <v>57</v>
      </c>
      <c r="DL1" t="s">
        <v>309</v>
      </c>
      <c r="DM1" t="s">
        <v>310</v>
      </c>
      <c r="DN1" t="s">
        <v>60</v>
      </c>
      <c r="DO1" t="s">
        <v>628</v>
      </c>
      <c r="DP1" t="s">
        <v>72</v>
      </c>
      <c r="DQ1" t="s">
        <v>311</v>
      </c>
      <c r="DR1" t="s">
        <v>312</v>
      </c>
      <c r="DS1" t="s">
        <v>58</v>
      </c>
      <c r="DT1" s="29" t="s">
        <v>313</v>
      </c>
      <c r="DU1" t="s">
        <v>65</v>
      </c>
      <c r="DV1" t="s">
        <v>66</v>
      </c>
      <c r="DW1" t="s">
        <v>67</v>
      </c>
      <c r="DX1" t="s">
        <v>314</v>
      </c>
      <c r="DY1" t="s">
        <v>315</v>
      </c>
      <c r="DZ1" t="s">
        <v>61</v>
      </c>
      <c r="EA1" t="s">
        <v>62</v>
      </c>
      <c r="EB1" t="s">
        <v>63</v>
      </c>
      <c r="EC1" t="s">
        <v>64</v>
      </c>
      <c r="ED1" t="s">
        <v>68</v>
      </c>
      <c r="EE1" t="s">
        <v>316</v>
      </c>
      <c r="EF1" t="s">
        <v>69</v>
      </c>
      <c r="EG1" s="29" t="s">
        <v>73</v>
      </c>
      <c r="EH1" t="s">
        <v>78</v>
      </c>
      <c r="EI1" t="s">
        <v>317</v>
      </c>
      <c r="EJ1" t="s">
        <v>318</v>
      </c>
      <c r="EK1" t="s">
        <v>319</v>
      </c>
      <c r="EL1" t="s">
        <v>79</v>
      </c>
      <c r="EM1" t="s">
        <v>80</v>
      </c>
      <c r="EN1" t="s">
        <v>81</v>
      </c>
      <c r="EO1" t="s">
        <v>320</v>
      </c>
      <c r="EP1" t="s">
        <v>82</v>
      </c>
      <c r="EQ1" t="s">
        <v>83</v>
      </c>
      <c r="ER1" t="s">
        <v>240</v>
      </c>
      <c r="ES1" t="s">
        <v>321</v>
      </c>
      <c r="ET1" t="s">
        <v>189</v>
      </c>
      <c r="EU1" t="s">
        <v>322</v>
      </c>
      <c r="EV1" t="s">
        <v>190</v>
      </c>
      <c r="EW1" t="s">
        <v>191</v>
      </c>
      <c r="EX1" t="s">
        <v>323</v>
      </c>
      <c r="EY1" t="s">
        <v>84</v>
      </c>
      <c r="EZ1" t="s">
        <v>85</v>
      </c>
      <c r="FA1" t="s">
        <v>324</v>
      </c>
      <c r="FB1" t="s">
        <v>325</v>
      </c>
      <c r="FC1" t="s">
        <v>326</v>
      </c>
      <c r="FD1" t="s">
        <v>327</v>
      </c>
      <c r="FE1" t="s">
        <v>328</v>
      </c>
      <c r="FF1" t="s">
        <v>123</v>
      </c>
      <c r="FG1" t="s">
        <v>124</v>
      </c>
      <c r="FH1" t="s">
        <v>125</v>
      </c>
      <c r="FI1" t="s">
        <v>629</v>
      </c>
      <c r="FJ1" t="s">
        <v>630</v>
      </c>
      <c r="FK1" t="s">
        <v>631</v>
      </c>
      <c r="FL1" t="s">
        <v>632</v>
      </c>
      <c r="FM1" t="s">
        <v>329</v>
      </c>
      <c r="FN1" t="s">
        <v>330</v>
      </c>
      <c r="FO1" t="s">
        <v>86</v>
      </c>
      <c r="FP1" t="s">
        <v>331</v>
      </c>
      <c r="FQ1" t="s">
        <v>88</v>
      </c>
      <c r="FR1" t="s">
        <v>89</v>
      </c>
      <c r="FS1" t="s">
        <v>332</v>
      </c>
      <c r="FT1" t="s">
        <v>90</v>
      </c>
      <c r="FU1" t="s">
        <v>333</v>
      </c>
      <c r="FV1" t="s">
        <v>334</v>
      </c>
      <c r="FW1" t="s">
        <v>74</v>
      </c>
      <c r="FX1" t="s">
        <v>335</v>
      </c>
      <c r="FY1" t="s">
        <v>75</v>
      </c>
      <c r="FZ1" t="s">
        <v>336</v>
      </c>
      <c r="GA1" t="s">
        <v>77</v>
      </c>
      <c r="GB1" t="s">
        <v>246</v>
      </c>
      <c r="GC1" t="s">
        <v>337</v>
      </c>
      <c r="GD1" t="s">
        <v>338</v>
      </c>
      <c r="GE1" t="s">
        <v>339</v>
      </c>
      <c r="GF1" t="s">
        <v>340</v>
      </c>
      <c r="GG1" t="s">
        <v>76</v>
      </c>
      <c r="GH1" t="s">
        <v>341</v>
      </c>
      <c r="GI1" t="s">
        <v>143</v>
      </c>
      <c r="GJ1" t="s">
        <v>144</v>
      </c>
      <c r="GK1" t="s">
        <v>342</v>
      </c>
      <c r="GL1" t="s">
        <v>343</v>
      </c>
      <c r="GM1" t="s">
        <v>344</v>
      </c>
      <c r="GN1" t="s">
        <v>345</v>
      </c>
      <c r="GO1" t="s">
        <v>146</v>
      </c>
      <c r="GP1" t="s">
        <v>149</v>
      </c>
      <c r="GQ1" t="s">
        <v>152</v>
      </c>
      <c r="GR1" t="s">
        <v>155</v>
      </c>
      <c r="GS1" t="s">
        <v>147</v>
      </c>
      <c r="GT1" t="s">
        <v>150</v>
      </c>
      <c r="GU1" t="s">
        <v>153</v>
      </c>
      <c r="GV1" t="s">
        <v>156</v>
      </c>
      <c r="GW1" t="s">
        <v>148</v>
      </c>
      <c r="GX1" t="s">
        <v>151</v>
      </c>
      <c r="GY1" t="s">
        <v>154</v>
      </c>
      <c r="GZ1" t="s">
        <v>157</v>
      </c>
      <c r="HA1" t="s">
        <v>346</v>
      </c>
      <c r="HB1" t="s">
        <v>347</v>
      </c>
      <c r="HC1" t="s">
        <v>348</v>
      </c>
      <c r="HD1" t="s">
        <v>349</v>
      </c>
      <c r="HE1" t="s">
        <v>158</v>
      </c>
      <c r="HF1" t="s">
        <v>159</v>
      </c>
      <c r="HG1" t="s">
        <v>350</v>
      </c>
      <c r="HH1" t="s">
        <v>145</v>
      </c>
      <c r="HI1" t="s">
        <v>165</v>
      </c>
      <c r="HJ1" t="s">
        <v>351</v>
      </c>
      <c r="HK1" t="s">
        <v>352</v>
      </c>
      <c r="HL1" t="s">
        <v>160</v>
      </c>
      <c r="HM1" t="s">
        <v>161</v>
      </c>
      <c r="HN1" t="s">
        <v>353</v>
      </c>
      <c r="HO1" t="s">
        <v>162</v>
      </c>
      <c r="HP1" t="s">
        <v>164</v>
      </c>
      <c r="HQ1" t="s">
        <v>163</v>
      </c>
      <c r="HR1" t="s">
        <v>354</v>
      </c>
      <c r="HS1" t="s">
        <v>166</v>
      </c>
      <c r="HT1" t="s">
        <v>355</v>
      </c>
      <c r="HU1" t="s">
        <v>356</v>
      </c>
      <c r="HV1" t="s">
        <v>357</v>
      </c>
      <c r="HW1" t="s">
        <v>167</v>
      </c>
      <c r="HX1" t="s">
        <v>168</v>
      </c>
      <c r="HY1" t="s">
        <v>169</v>
      </c>
      <c r="HZ1" t="s">
        <v>170</v>
      </c>
      <c r="IA1" t="s">
        <v>171</v>
      </c>
      <c r="IB1" t="s">
        <v>358</v>
      </c>
      <c r="IC1" t="s">
        <v>172</v>
      </c>
      <c r="ID1" t="s">
        <v>359</v>
      </c>
      <c r="IE1" t="s">
        <v>173</v>
      </c>
      <c r="IF1" t="s">
        <v>360</v>
      </c>
      <c r="IG1" t="s">
        <v>361</v>
      </c>
      <c r="IH1" t="s">
        <v>91</v>
      </c>
      <c r="II1" t="s">
        <v>92</v>
      </c>
      <c r="IJ1" t="s">
        <v>94</v>
      </c>
      <c r="IK1" t="s">
        <v>96</v>
      </c>
      <c r="IL1" t="s">
        <v>98</v>
      </c>
      <c r="IM1" t="s">
        <v>95</v>
      </c>
      <c r="IN1" t="s">
        <v>97</v>
      </c>
      <c r="IO1" t="s">
        <v>99</v>
      </c>
      <c r="IP1" t="s">
        <v>100</v>
      </c>
      <c r="IQ1" t="s">
        <v>101</v>
      </c>
      <c r="IR1" t="s">
        <v>102</v>
      </c>
      <c r="IS1" t="s">
        <v>362</v>
      </c>
      <c r="IT1" t="s">
        <v>363</v>
      </c>
      <c r="IU1" t="s">
        <v>93</v>
      </c>
      <c r="IV1" t="s">
        <v>103</v>
      </c>
      <c r="IW1" t="s">
        <v>104</v>
      </c>
      <c r="IX1" s="29" t="s">
        <v>364</v>
      </c>
      <c r="IY1" t="s">
        <v>365</v>
      </c>
      <c r="IZ1" t="s">
        <v>105</v>
      </c>
      <c r="JA1" t="s">
        <v>366</v>
      </c>
      <c r="JB1" t="s">
        <v>106</v>
      </c>
      <c r="JC1" t="s">
        <v>107</v>
      </c>
      <c r="JD1" t="s">
        <v>108</v>
      </c>
      <c r="JE1" t="s">
        <v>367</v>
      </c>
      <c r="JF1" t="s">
        <v>368</v>
      </c>
      <c r="JG1" t="s">
        <v>109</v>
      </c>
      <c r="JH1" t="s">
        <v>110</v>
      </c>
      <c r="JI1" t="s">
        <v>111</v>
      </c>
      <c r="JJ1" t="s">
        <v>112</v>
      </c>
      <c r="JK1" t="s">
        <v>113</v>
      </c>
      <c r="JL1" t="s">
        <v>114</v>
      </c>
      <c r="JM1" t="s">
        <v>115</v>
      </c>
      <c r="JN1" t="s">
        <v>116</v>
      </c>
      <c r="JO1" t="s">
        <v>117</v>
      </c>
      <c r="JP1" t="s">
        <v>118</v>
      </c>
      <c r="JQ1" t="s">
        <v>119</v>
      </c>
      <c r="JR1" t="s">
        <v>120</v>
      </c>
      <c r="JS1" t="s">
        <v>121</v>
      </c>
      <c r="JT1" t="s">
        <v>369</v>
      </c>
      <c r="JU1" t="s">
        <v>126</v>
      </c>
      <c r="JV1" t="s">
        <v>127</v>
      </c>
      <c r="JW1" t="s">
        <v>128</v>
      </c>
      <c r="JX1" t="s">
        <v>129</v>
      </c>
      <c r="JY1" t="s">
        <v>130</v>
      </c>
      <c r="JZ1" t="s">
        <v>131</v>
      </c>
      <c r="KA1" t="s">
        <v>370</v>
      </c>
      <c r="KB1" t="s">
        <v>371</v>
      </c>
      <c r="KC1" t="s">
        <v>372</v>
      </c>
      <c r="KD1" t="s">
        <v>373</v>
      </c>
      <c r="KE1" t="s">
        <v>374</v>
      </c>
      <c r="KF1" t="s">
        <v>375</v>
      </c>
      <c r="KG1" t="s">
        <v>376</v>
      </c>
      <c r="KH1" t="s">
        <v>377</v>
      </c>
      <c r="KI1" t="s">
        <v>134</v>
      </c>
      <c r="KJ1" t="s">
        <v>378</v>
      </c>
      <c r="KK1" t="s">
        <v>132</v>
      </c>
      <c r="KL1" t="s">
        <v>379</v>
      </c>
      <c r="KM1" t="s">
        <v>133</v>
      </c>
      <c r="KN1" t="s">
        <v>380</v>
      </c>
      <c r="KO1" t="s">
        <v>135</v>
      </c>
      <c r="KP1" t="s">
        <v>136</v>
      </c>
      <c r="KQ1" t="s">
        <v>137</v>
      </c>
      <c r="KR1" t="s">
        <v>381</v>
      </c>
      <c r="KS1" t="s">
        <v>382</v>
      </c>
      <c r="KT1" t="s">
        <v>383</v>
      </c>
      <c r="KU1" t="s">
        <v>384</v>
      </c>
      <c r="KV1" t="s">
        <v>385</v>
      </c>
      <c r="KW1" t="s">
        <v>386</v>
      </c>
      <c r="KX1" t="s">
        <v>387</v>
      </c>
      <c r="KY1" t="s">
        <v>388</v>
      </c>
      <c r="KZ1" t="s">
        <v>138</v>
      </c>
      <c r="LA1" t="s">
        <v>139</v>
      </c>
      <c r="LB1" t="s">
        <v>389</v>
      </c>
      <c r="LC1" t="s">
        <v>140</v>
      </c>
      <c r="LD1" t="s">
        <v>141</v>
      </c>
      <c r="LE1" t="s">
        <v>142</v>
      </c>
      <c r="LF1" t="s">
        <v>87</v>
      </c>
      <c r="LG1" t="s">
        <v>390</v>
      </c>
      <c r="LH1" t="s">
        <v>391</v>
      </c>
      <c r="LI1" t="s">
        <v>174</v>
      </c>
      <c r="LJ1" t="s">
        <v>175</v>
      </c>
      <c r="LK1" t="s">
        <v>176</v>
      </c>
      <c r="LL1" t="s">
        <v>392</v>
      </c>
      <c r="LM1" t="s">
        <v>393</v>
      </c>
      <c r="LN1" t="s">
        <v>394</v>
      </c>
      <c r="LO1" t="s">
        <v>395</v>
      </c>
      <c r="LP1" t="s">
        <v>396</v>
      </c>
      <c r="LQ1" t="s">
        <v>397</v>
      </c>
      <c r="LR1" t="s">
        <v>398</v>
      </c>
      <c r="LS1" t="s">
        <v>399</v>
      </c>
      <c r="LT1" t="s">
        <v>400</v>
      </c>
      <c r="LU1" t="s">
        <v>185</v>
      </c>
      <c r="LV1" t="s">
        <v>186</v>
      </c>
      <c r="LW1" t="s">
        <v>187</v>
      </c>
      <c r="LX1" t="s">
        <v>188</v>
      </c>
      <c r="LY1" t="s">
        <v>183</v>
      </c>
      <c r="LZ1" t="s">
        <v>184</v>
      </c>
      <c r="MA1" t="s">
        <v>401</v>
      </c>
      <c r="MB1" t="s">
        <v>402</v>
      </c>
      <c r="MC1" t="s">
        <v>403</v>
      </c>
      <c r="MD1" t="s">
        <v>404</v>
      </c>
      <c r="ME1" t="s">
        <v>405</v>
      </c>
      <c r="MF1" t="s">
        <v>406</v>
      </c>
      <c r="MG1" t="s">
        <v>177</v>
      </c>
      <c r="MH1" t="s">
        <v>178</v>
      </c>
      <c r="MI1" t="s">
        <v>180</v>
      </c>
      <c r="MJ1" t="s">
        <v>179</v>
      </c>
      <c r="MK1" t="s">
        <v>407</v>
      </c>
      <c r="ML1" t="s">
        <v>181</v>
      </c>
      <c r="MM1" t="s">
        <v>408</v>
      </c>
      <c r="MN1" t="s">
        <v>633</v>
      </c>
      <c r="MO1" t="s">
        <v>409</v>
      </c>
      <c r="MP1" t="s">
        <v>410</v>
      </c>
      <c r="MQ1" t="s">
        <v>411</v>
      </c>
      <c r="MR1" t="s">
        <v>412</v>
      </c>
      <c r="MS1" t="s">
        <v>413</v>
      </c>
      <c r="MT1" t="s">
        <v>182</v>
      </c>
      <c r="MU1" t="s">
        <v>414</v>
      </c>
      <c r="MV1" t="s">
        <v>415</v>
      </c>
      <c r="MW1" t="s">
        <v>416</v>
      </c>
      <c r="MX1" t="s">
        <v>417</v>
      </c>
      <c r="MY1" t="s">
        <v>418</v>
      </c>
      <c r="MZ1" t="s">
        <v>419</v>
      </c>
      <c r="NA1" t="s">
        <v>420</v>
      </c>
      <c r="NB1" t="s">
        <v>421</v>
      </c>
      <c r="NC1" t="s">
        <v>422</v>
      </c>
      <c r="ND1" t="s">
        <v>423</v>
      </c>
      <c r="NE1" t="s">
        <v>424</v>
      </c>
      <c r="NF1" t="s">
        <v>425</v>
      </c>
      <c r="NG1" t="s">
        <v>426</v>
      </c>
      <c r="NH1" t="s">
        <v>427</v>
      </c>
      <c r="NI1" t="s">
        <v>192</v>
      </c>
      <c r="NJ1" t="s">
        <v>428</v>
      </c>
      <c r="NK1" t="s">
        <v>193</v>
      </c>
      <c r="NL1" t="s">
        <v>429</v>
      </c>
      <c r="NM1" t="s">
        <v>430</v>
      </c>
      <c r="NN1" t="s">
        <v>194</v>
      </c>
      <c r="NO1" t="s">
        <v>238</v>
      </c>
      <c r="NP1" t="s">
        <v>239</v>
      </c>
      <c r="NQ1" t="s">
        <v>431</v>
      </c>
      <c r="NR1" t="s">
        <v>432</v>
      </c>
      <c r="NS1" t="s">
        <v>208</v>
      </c>
      <c r="NT1" t="s">
        <v>209</v>
      </c>
      <c r="NU1" t="s">
        <v>210</v>
      </c>
      <c r="NV1" t="s">
        <v>634</v>
      </c>
      <c r="NW1" t="s">
        <v>225</v>
      </c>
      <c r="NX1" t="s">
        <v>433</v>
      </c>
      <c r="NY1" t="s">
        <v>434</v>
      </c>
      <c r="NZ1" t="s">
        <v>435</v>
      </c>
      <c r="OA1" t="s">
        <v>436</v>
      </c>
      <c r="OB1" t="s">
        <v>437</v>
      </c>
      <c r="OC1" t="s">
        <v>438</v>
      </c>
      <c r="OD1" t="s">
        <v>439</v>
      </c>
      <c r="OE1" t="s">
        <v>440</v>
      </c>
      <c r="OF1" t="s">
        <v>441</v>
      </c>
      <c r="OG1" t="s">
        <v>442</v>
      </c>
      <c r="OH1" t="s">
        <v>443</v>
      </c>
      <c r="OI1" t="s">
        <v>444</v>
      </c>
      <c r="OJ1" t="s">
        <v>445</v>
      </c>
      <c r="OK1" t="s">
        <v>446</v>
      </c>
      <c r="OL1" t="s">
        <v>447</v>
      </c>
      <c r="OM1" t="s">
        <v>448</v>
      </c>
      <c r="ON1" t="s">
        <v>449</v>
      </c>
      <c r="OO1" t="s">
        <v>216</v>
      </c>
      <c r="OP1" t="s">
        <v>450</v>
      </c>
      <c r="OQ1" t="s">
        <v>451</v>
      </c>
      <c r="OR1" t="s">
        <v>218</v>
      </c>
      <c r="OS1" t="s">
        <v>219</v>
      </c>
      <c r="OT1" t="s">
        <v>220</v>
      </c>
      <c r="OU1" t="s">
        <v>221</v>
      </c>
      <c r="OV1" t="s">
        <v>452</v>
      </c>
      <c r="OW1" t="s">
        <v>453</v>
      </c>
      <c r="OX1" t="s">
        <v>222</v>
      </c>
      <c r="OY1" t="s">
        <v>217</v>
      </c>
      <c r="OZ1" t="s">
        <v>454</v>
      </c>
      <c r="PA1" t="s">
        <v>455</v>
      </c>
      <c r="PB1" t="s">
        <v>223</v>
      </c>
      <c r="PC1" t="s">
        <v>224</v>
      </c>
      <c r="PD1" t="s">
        <v>226</v>
      </c>
      <c r="PE1" t="s">
        <v>456</v>
      </c>
      <c r="PF1" t="s">
        <v>227</v>
      </c>
      <c r="PG1" t="s">
        <v>228</v>
      </c>
      <c r="PH1" t="s">
        <v>229</v>
      </c>
      <c r="PI1" t="s">
        <v>457</v>
      </c>
      <c r="PJ1" t="s">
        <v>230</v>
      </c>
      <c r="PK1" t="s">
        <v>231</v>
      </c>
      <c r="PL1" t="s">
        <v>232</v>
      </c>
      <c r="PM1" t="s">
        <v>196</v>
      </c>
      <c r="PN1" t="s">
        <v>197</v>
      </c>
      <c r="PO1" t="s">
        <v>198</v>
      </c>
      <c r="PP1" t="s">
        <v>199</v>
      </c>
      <c r="PQ1" t="s">
        <v>200</v>
      </c>
      <c r="PR1" t="s">
        <v>201</v>
      </c>
      <c r="PS1" t="s">
        <v>202</v>
      </c>
      <c r="PT1" t="s">
        <v>458</v>
      </c>
      <c r="PU1" t="s">
        <v>203</v>
      </c>
      <c r="PV1" t="s">
        <v>459</v>
      </c>
      <c r="PW1" t="s">
        <v>460</v>
      </c>
      <c r="PX1" t="s">
        <v>204</v>
      </c>
      <c r="PY1" t="s">
        <v>461</v>
      </c>
      <c r="PZ1" t="s">
        <v>205</v>
      </c>
      <c r="QA1" t="s">
        <v>206</v>
      </c>
      <c r="QB1" t="s">
        <v>211</v>
      </c>
      <c r="QC1" t="s">
        <v>462</v>
      </c>
      <c r="QD1" t="s">
        <v>212</v>
      </c>
      <c r="QE1" t="s">
        <v>463</v>
      </c>
      <c r="QF1" t="s">
        <v>464</v>
      </c>
      <c r="QG1" t="s">
        <v>465</v>
      </c>
      <c r="QH1" t="s">
        <v>466</v>
      </c>
      <c r="QI1" t="s">
        <v>213</v>
      </c>
      <c r="QJ1" t="s">
        <v>214</v>
      </c>
      <c r="QK1" t="s">
        <v>467</v>
      </c>
      <c r="QL1" t="s">
        <v>215</v>
      </c>
      <c r="QM1" t="s">
        <v>195</v>
      </c>
      <c r="QN1" t="s">
        <v>468</v>
      </c>
      <c r="QO1" t="s">
        <v>233</v>
      </c>
      <c r="QP1" t="s">
        <v>469</v>
      </c>
      <c r="QQ1" t="s">
        <v>470</v>
      </c>
      <c r="QR1" t="s">
        <v>471</v>
      </c>
      <c r="QS1" t="s">
        <v>472</v>
      </c>
      <c r="QT1" t="s">
        <v>237</v>
      </c>
      <c r="QU1" t="s">
        <v>236</v>
      </c>
      <c r="QV1" t="s">
        <v>473</v>
      </c>
      <c r="QW1" t="s">
        <v>234</v>
      </c>
      <c r="QX1" t="s">
        <v>474</v>
      </c>
      <c r="QY1" t="s">
        <v>235</v>
      </c>
      <c r="QZ1" t="s">
        <v>475</v>
      </c>
      <c r="RA1" t="s">
        <v>476</v>
      </c>
      <c r="RB1" t="s">
        <v>477</v>
      </c>
      <c r="RC1" t="s">
        <v>478</v>
      </c>
      <c r="RD1" t="s">
        <v>479</v>
      </c>
      <c r="RE1" t="s">
        <v>480</v>
      </c>
      <c r="RF1" t="s">
        <v>481</v>
      </c>
      <c r="RG1" t="s">
        <v>482</v>
      </c>
      <c r="RH1" t="s">
        <v>483</v>
      </c>
      <c r="RI1" t="s">
        <v>484</v>
      </c>
      <c r="RJ1" t="s">
        <v>485</v>
      </c>
      <c r="RK1" t="s">
        <v>486</v>
      </c>
      <c r="RL1" t="s">
        <v>487</v>
      </c>
      <c r="RM1" t="s">
        <v>488</v>
      </c>
      <c r="RN1" t="s">
        <v>489</v>
      </c>
      <c r="RO1" t="s">
        <v>490</v>
      </c>
      <c r="RP1" t="s">
        <v>491</v>
      </c>
      <c r="RQ1" t="s">
        <v>492</v>
      </c>
      <c r="RR1" t="s">
        <v>493</v>
      </c>
      <c r="RS1" t="s">
        <v>494</v>
      </c>
      <c r="RT1" t="s">
        <v>495</v>
      </c>
      <c r="RU1" t="s">
        <v>496</v>
      </c>
      <c r="RV1" t="s">
        <v>497</v>
      </c>
      <c r="RW1" t="s">
        <v>498</v>
      </c>
      <c r="RX1" t="s">
        <v>499</v>
      </c>
      <c r="RY1" t="s">
        <v>500</v>
      </c>
      <c r="RZ1" t="s">
        <v>501</v>
      </c>
      <c r="SA1" t="s">
        <v>502</v>
      </c>
      <c r="SB1" t="s">
        <v>503</v>
      </c>
      <c r="SC1" t="s">
        <v>504</v>
      </c>
      <c r="SD1" t="s">
        <v>505</v>
      </c>
      <c r="SE1" t="s">
        <v>506</v>
      </c>
      <c r="SF1" t="s">
        <v>70</v>
      </c>
    </row>
    <row r="2" spans="1:500" ht="180" customHeight="1" x14ac:dyDescent="0.15">
      <c r="A2" t="s">
        <v>1663</v>
      </c>
      <c r="B2" t="s">
        <v>820</v>
      </c>
      <c r="C2">
        <v>2190003001917</v>
      </c>
      <c r="D2">
        <v>4</v>
      </c>
      <c r="E2">
        <v>2012</v>
      </c>
      <c r="F2">
        <v>300</v>
      </c>
      <c r="G2">
        <v>41</v>
      </c>
      <c r="H2" t="s">
        <v>821</v>
      </c>
      <c r="I2" t="s">
        <v>822</v>
      </c>
      <c r="J2" t="s">
        <v>662</v>
      </c>
      <c r="K2" t="s">
        <v>823</v>
      </c>
      <c r="L2" t="s">
        <v>824</v>
      </c>
      <c r="M2" t="s">
        <v>825</v>
      </c>
      <c r="N2" t="s">
        <v>572</v>
      </c>
      <c r="O2">
        <v>1</v>
      </c>
      <c r="P2">
        <v>3</v>
      </c>
      <c r="Q2" t="s">
        <v>826</v>
      </c>
      <c r="R2" t="s">
        <v>827</v>
      </c>
      <c r="U2" t="s">
        <v>828</v>
      </c>
      <c r="V2">
        <v>0</v>
      </c>
      <c r="W2">
        <v>0</v>
      </c>
      <c r="X2">
        <v>0</v>
      </c>
      <c r="Y2">
        <v>0</v>
      </c>
      <c r="Z2">
        <v>0</v>
      </c>
      <c r="AA2">
        <v>0</v>
      </c>
      <c r="AB2">
        <v>1</v>
      </c>
      <c r="AC2">
        <v>1</v>
      </c>
      <c r="AI2">
        <v>855</v>
      </c>
      <c r="AJ2">
        <v>24202</v>
      </c>
      <c r="AK2" t="s">
        <v>683</v>
      </c>
      <c r="AL2" t="s">
        <v>586</v>
      </c>
      <c r="AM2" t="s">
        <v>829</v>
      </c>
      <c r="AO2" t="s">
        <v>830</v>
      </c>
      <c r="AP2" t="s">
        <v>513</v>
      </c>
      <c r="AQ2" t="s">
        <v>513</v>
      </c>
      <c r="AR2" t="s">
        <v>513</v>
      </c>
      <c r="AS2" t="s">
        <v>513</v>
      </c>
      <c r="AT2" t="s">
        <v>513</v>
      </c>
      <c r="AU2" t="s">
        <v>513</v>
      </c>
      <c r="AV2" t="s">
        <v>514</v>
      </c>
      <c r="AW2" t="s">
        <v>514</v>
      </c>
      <c r="BB2" t="s">
        <v>664</v>
      </c>
      <c r="BF2" t="s">
        <v>824</v>
      </c>
      <c r="BH2" t="s">
        <v>825</v>
      </c>
      <c r="BJ2" t="s">
        <v>572</v>
      </c>
      <c r="BL2">
        <v>24010</v>
      </c>
      <c r="BM2" s="21">
        <v>45777</v>
      </c>
      <c r="BN2">
        <v>1</v>
      </c>
      <c r="BO2">
        <v>1</v>
      </c>
      <c r="BP2">
        <v>2</v>
      </c>
      <c r="BQ2" s="21">
        <v>45693</v>
      </c>
      <c r="BR2">
        <v>1</v>
      </c>
      <c r="BS2">
        <v>0</v>
      </c>
      <c r="BT2">
        <v>3</v>
      </c>
      <c r="BU2">
        <v>0</v>
      </c>
      <c r="BV2">
        <v>4</v>
      </c>
      <c r="BZ2" t="s">
        <v>665</v>
      </c>
      <c r="CA2" t="s">
        <v>573</v>
      </c>
      <c r="CB2" t="s">
        <v>516</v>
      </c>
      <c r="CC2" t="s">
        <v>517</v>
      </c>
      <c r="CJ2">
        <v>24202</v>
      </c>
      <c r="CN2">
        <v>0</v>
      </c>
      <c r="CO2">
        <v>1</v>
      </c>
      <c r="CP2" t="s">
        <v>792</v>
      </c>
      <c r="CQ2" t="s">
        <v>641</v>
      </c>
      <c r="CT2">
        <v>3</v>
      </c>
      <c r="CX2">
        <v>2401</v>
      </c>
      <c r="CY2" t="s">
        <v>820</v>
      </c>
      <c r="CZ2">
        <v>0</v>
      </c>
      <c r="DD2">
        <v>3</v>
      </c>
      <c r="DE2">
        <v>0</v>
      </c>
      <c r="DI2" t="s">
        <v>658</v>
      </c>
      <c r="DJ2" t="s">
        <v>518</v>
      </c>
      <c r="DK2" s="1">
        <v>45693</v>
      </c>
      <c r="DL2" t="s">
        <v>666</v>
      </c>
      <c r="DN2" t="s">
        <v>555</v>
      </c>
      <c r="DO2" t="s">
        <v>553</v>
      </c>
      <c r="DP2" t="s">
        <v>549</v>
      </c>
      <c r="DT2" t="s">
        <v>557</v>
      </c>
      <c r="DU2" t="s">
        <v>557</v>
      </c>
      <c r="DZ2" t="s">
        <v>520</v>
      </c>
      <c r="ED2" t="s">
        <v>521</v>
      </c>
      <c r="EE2" t="s">
        <v>522</v>
      </c>
      <c r="EG2" s="2" t="s">
        <v>1660</v>
      </c>
      <c r="EH2">
        <v>5</v>
      </c>
      <c r="EJ2">
        <v>0</v>
      </c>
      <c r="EL2">
        <v>1</v>
      </c>
      <c r="ET2">
        <v>0</v>
      </c>
      <c r="EX2">
        <v>3</v>
      </c>
      <c r="EY2" t="s">
        <v>824</v>
      </c>
      <c r="EZ2" t="s">
        <v>831</v>
      </c>
      <c r="FA2" t="s">
        <v>572</v>
      </c>
      <c r="FB2">
        <v>1</v>
      </c>
      <c r="FC2">
        <v>3</v>
      </c>
      <c r="FD2">
        <v>0</v>
      </c>
      <c r="FF2">
        <v>30</v>
      </c>
      <c r="FG2">
        <v>16</v>
      </c>
      <c r="FH2">
        <v>23</v>
      </c>
      <c r="FI2">
        <v>1</v>
      </c>
      <c r="FJ2">
        <v>1</v>
      </c>
      <c r="FL2">
        <v>0</v>
      </c>
      <c r="FN2">
        <v>0</v>
      </c>
      <c r="FP2">
        <v>2</v>
      </c>
      <c r="FR2">
        <v>64</v>
      </c>
      <c r="FS2">
        <v>21</v>
      </c>
      <c r="FT2" t="s">
        <v>832</v>
      </c>
      <c r="FU2">
        <v>3</v>
      </c>
      <c r="FX2">
        <v>3</v>
      </c>
      <c r="GA2">
        <v>1</v>
      </c>
      <c r="GC2">
        <v>1</v>
      </c>
      <c r="GH2">
        <v>0</v>
      </c>
      <c r="GI2">
        <v>4</v>
      </c>
      <c r="GM2">
        <v>1023</v>
      </c>
      <c r="GN2">
        <v>1023</v>
      </c>
      <c r="HA2">
        <v>0</v>
      </c>
      <c r="HE2">
        <v>1023</v>
      </c>
      <c r="HF2">
        <v>1023</v>
      </c>
      <c r="HG2" s="2" t="s">
        <v>833</v>
      </c>
      <c r="HI2">
        <v>3</v>
      </c>
      <c r="HL2">
        <v>2</v>
      </c>
      <c r="HO2">
        <v>1</v>
      </c>
      <c r="HP2">
        <v>2</v>
      </c>
      <c r="HQ2">
        <v>25</v>
      </c>
      <c r="HS2">
        <v>0</v>
      </c>
      <c r="IA2">
        <v>0</v>
      </c>
      <c r="IJ2">
        <v>930</v>
      </c>
      <c r="IK2">
        <v>945</v>
      </c>
      <c r="IM2">
        <v>1430</v>
      </c>
      <c r="IN2">
        <v>1430</v>
      </c>
      <c r="IS2">
        <v>0</v>
      </c>
      <c r="IT2">
        <v>0</v>
      </c>
      <c r="IU2" t="s">
        <v>834</v>
      </c>
      <c r="IV2">
        <v>0</v>
      </c>
      <c r="IX2">
        <v>0</v>
      </c>
      <c r="IZ2">
        <v>45</v>
      </c>
      <c r="JA2">
        <v>2</v>
      </c>
      <c r="JD2">
        <v>2</v>
      </c>
      <c r="JE2">
        <v>5</v>
      </c>
      <c r="JF2">
        <v>0</v>
      </c>
      <c r="JG2">
        <v>0</v>
      </c>
      <c r="JH2">
        <v>0</v>
      </c>
      <c r="JI2">
        <v>0</v>
      </c>
      <c r="JJ2">
        <v>0</v>
      </c>
      <c r="JK2">
        <v>0</v>
      </c>
      <c r="JL2">
        <v>0</v>
      </c>
      <c r="JM2">
        <v>1</v>
      </c>
      <c r="JN2">
        <v>0</v>
      </c>
      <c r="JO2">
        <v>1</v>
      </c>
      <c r="JP2">
        <v>1</v>
      </c>
      <c r="JQ2" t="s">
        <v>835</v>
      </c>
      <c r="JR2">
        <v>10</v>
      </c>
      <c r="JT2">
        <v>0</v>
      </c>
      <c r="JU2">
        <v>1</v>
      </c>
      <c r="JV2">
        <v>1</v>
      </c>
      <c r="JW2">
        <v>0</v>
      </c>
      <c r="JX2">
        <v>0</v>
      </c>
      <c r="JY2">
        <v>0</v>
      </c>
      <c r="JZ2">
        <v>0</v>
      </c>
      <c r="KA2">
        <v>0</v>
      </c>
      <c r="KC2">
        <v>1</v>
      </c>
      <c r="KD2">
        <v>0</v>
      </c>
      <c r="KE2">
        <v>0</v>
      </c>
      <c r="KF2">
        <v>0</v>
      </c>
      <c r="KH2">
        <v>0</v>
      </c>
      <c r="KI2">
        <v>0</v>
      </c>
      <c r="KJ2">
        <v>0</v>
      </c>
      <c r="KK2">
        <v>0</v>
      </c>
      <c r="KL2">
        <v>0</v>
      </c>
      <c r="KN2">
        <v>1</v>
      </c>
      <c r="KO2">
        <v>1</v>
      </c>
      <c r="KP2">
        <v>1</v>
      </c>
      <c r="KQ2">
        <v>65</v>
      </c>
      <c r="KR2">
        <v>1</v>
      </c>
      <c r="KS2">
        <v>1</v>
      </c>
      <c r="KT2">
        <v>1</v>
      </c>
      <c r="KU2">
        <v>70</v>
      </c>
      <c r="KV2">
        <v>1</v>
      </c>
      <c r="KW2">
        <v>1</v>
      </c>
      <c r="KX2">
        <v>1</v>
      </c>
      <c r="KY2">
        <v>70</v>
      </c>
      <c r="KZ2">
        <v>0</v>
      </c>
      <c r="LA2">
        <v>0</v>
      </c>
      <c r="LB2">
        <v>1</v>
      </c>
      <c r="LD2">
        <v>0</v>
      </c>
      <c r="LF2">
        <v>5</v>
      </c>
      <c r="LG2">
        <v>1</v>
      </c>
      <c r="LI2">
        <v>1</v>
      </c>
      <c r="LJ2">
        <v>0</v>
      </c>
      <c r="LK2">
        <v>0</v>
      </c>
      <c r="LL2">
        <v>0</v>
      </c>
      <c r="LM2">
        <v>1</v>
      </c>
      <c r="LN2">
        <v>0</v>
      </c>
      <c r="LO2">
        <v>0</v>
      </c>
      <c r="LP2">
        <v>1</v>
      </c>
      <c r="LQ2">
        <v>0</v>
      </c>
      <c r="LS2">
        <v>5</v>
      </c>
      <c r="LT2">
        <v>0</v>
      </c>
      <c r="LU2">
        <v>1</v>
      </c>
      <c r="LV2">
        <v>1</v>
      </c>
      <c r="LW2">
        <v>0</v>
      </c>
      <c r="LX2">
        <v>0</v>
      </c>
      <c r="LY2">
        <v>1</v>
      </c>
      <c r="MA2">
        <v>1</v>
      </c>
      <c r="MB2" t="s">
        <v>824</v>
      </c>
      <c r="MC2" t="s">
        <v>825</v>
      </c>
      <c r="MD2" t="s">
        <v>572</v>
      </c>
      <c r="ME2">
        <v>1</v>
      </c>
      <c r="MF2">
        <v>3</v>
      </c>
      <c r="MG2">
        <v>1</v>
      </c>
      <c r="MH2">
        <v>1</v>
      </c>
      <c r="MI2">
        <v>0</v>
      </c>
      <c r="MJ2">
        <v>0</v>
      </c>
      <c r="MK2">
        <v>0</v>
      </c>
      <c r="MM2">
        <v>1</v>
      </c>
      <c r="MN2">
        <v>0</v>
      </c>
      <c r="MO2">
        <v>0</v>
      </c>
      <c r="MP2">
        <v>0</v>
      </c>
      <c r="MQ2" t="s">
        <v>587</v>
      </c>
      <c r="MT2">
        <v>1</v>
      </c>
      <c r="MV2" t="s">
        <v>836</v>
      </c>
      <c r="MW2" t="s">
        <v>837</v>
      </c>
      <c r="MX2" t="s">
        <v>575</v>
      </c>
      <c r="MY2">
        <v>1</v>
      </c>
      <c r="MZ2" t="s">
        <v>826</v>
      </c>
      <c r="NB2">
        <v>1</v>
      </c>
      <c r="NC2">
        <v>0</v>
      </c>
      <c r="ND2" t="s">
        <v>838</v>
      </c>
      <c r="NF2">
        <v>0</v>
      </c>
      <c r="NH2" s="2" t="s">
        <v>839</v>
      </c>
      <c r="NI2" t="s">
        <v>659</v>
      </c>
      <c r="NJ2" t="s">
        <v>513</v>
      </c>
      <c r="NK2" t="s">
        <v>588</v>
      </c>
      <c r="NO2" t="s">
        <v>513</v>
      </c>
      <c r="NQ2" t="s">
        <v>830</v>
      </c>
      <c r="NS2" t="s">
        <v>655</v>
      </c>
      <c r="NT2" t="s">
        <v>673</v>
      </c>
      <c r="NU2" t="s">
        <v>717</v>
      </c>
      <c r="NV2" t="s">
        <v>525</v>
      </c>
      <c r="NW2" t="s">
        <v>577</v>
      </c>
      <c r="NY2" t="s">
        <v>513</v>
      </c>
      <c r="NZ2" t="s">
        <v>818</v>
      </c>
      <c r="OA2" t="s">
        <v>606</v>
      </c>
      <c r="OB2" t="s">
        <v>528</v>
      </c>
      <c r="OE2" t="s">
        <v>528</v>
      </c>
      <c r="OG2" t="s">
        <v>528</v>
      </c>
      <c r="OO2" t="s">
        <v>529</v>
      </c>
      <c r="OQ2" t="s">
        <v>1072</v>
      </c>
      <c r="OV2" t="s">
        <v>513</v>
      </c>
      <c r="OX2" t="s">
        <v>1072</v>
      </c>
      <c r="OZ2" t="s">
        <v>513</v>
      </c>
      <c r="PB2" t="s">
        <v>530</v>
      </c>
      <c r="PC2" t="s">
        <v>589</v>
      </c>
      <c r="PD2" t="s">
        <v>538</v>
      </c>
      <c r="PH2" t="s">
        <v>531</v>
      </c>
      <c r="PN2" t="s">
        <v>840</v>
      </c>
      <c r="PO2" t="s">
        <v>841</v>
      </c>
      <c r="PR2" t="s">
        <v>513</v>
      </c>
      <c r="PT2" t="s">
        <v>513</v>
      </c>
      <c r="PU2" t="s">
        <v>842</v>
      </c>
      <c r="PV2" t="s">
        <v>661</v>
      </c>
      <c r="PX2" t="s">
        <v>613</v>
      </c>
      <c r="PY2" t="s">
        <v>539</v>
      </c>
      <c r="PZ2" t="s">
        <v>591</v>
      </c>
      <c r="QB2" t="s">
        <v>669</v>
      </c>
      <c r="QE2" t="s">
        <v>513</v>
      </c>
      <c r="QF2" t="s">
        <v>819</v>
      </c>
      <c r="QG2" t="s">
        <v>782</v>
      </c>
      <c r="QH2" t="s">
        <v>782</v>
      </c>
      <c r="QK2" t="s">
        <v>513</v>
      </c>
      <c r="QM2" t="s">
        <v>562</v>
      </c>
      <c r="QN2" t="s">
        <v>593</v>
      </c>
      <c r="QO2" t="s">
        <v>541</v>
      </c>
      <c r="QP2" t="s">
        <v>533</v>
      </c>
      <c r="QQ2" t="s">
        <v>542</v>
      </c>
      <c r="QS2" t="s">
        <v>674</v>
      </c>
      <c r="QT2" t="s">
        <v>543</v>
      </c>
      <c r="QU2" t="s">
        <v>535</v>
      </c>
      <c r="QV2" t="s">
        <v>830</v>
      </c>
      <c r="QW2" t="s">
        <v>544</v>
      </c>
      <c r="QY2" t="s">
        <v>609</v>
      </c>
      <c r="RA2" t="s">
        <v>536</v>
      </c>
      <c r="SF2" t="s">
        <v>532</v>
      </c>
    </row>
    <row r="3" spans="1:500" ht="180" customHeight="1" x14ac:dyDescent="0.15">
      <c r="A3" t="s">
        <v>1664</v>
      </c>
      <c r="B3" t="s">
        <v>1173</v>
      </c>
      <c r="C3">
        <v>2120001150169</v>
      </c>
      <c r="D3">
        <v>3</v>
      </c>
      <c r="E3">
        <v>1980</v>
      </c>
      <c r="F3">
        <v>5000</v>
      </c>
      <c r="G3">
        <v>4000</v>
      </c>
      <c r="H3" t="s">
        <v>1174</v>
      </c>
      <c r="I3" t="s">
        <v>1175</v>
      </c>
      <c r="J3" t="s">
        <v>537</v>
      </c>
      <c r="K3" t="s">
        <v>1176</v>
      </c>
      <c r="L3" t="s">
        <v>1177</v>
      </c>
      <c r="M3" t="s">
        <v>1178</v>
      </c>
      <c r="N3" t="s">
        <v>1179</v>
      </c>
      <c r="O3">
        <v>1</v>
      </c>
      <c r="P3">
        <v>10</v>
      </c>
      <c r="Q3" t="s">
        <v>1180</v>
      </c>
      <c r="R3" t="s">
        <v>1181</v>
      </c>
      <c r="S3" t="s">
        <v>1070</v>
      </c>
      <c r="T3">
        <v>27130002</v>
      </c>
      <c r="U3" t="s">
        <v>1182</v>
      </c>
      <c r="V3">
        <v>0</v>
      </c>
      <c r="W3">
        <v>0</v>
      </c>
      <c r="X3">
        <v>1</v>
      </c>
      <c r="Y3">
        <v>1</v>
      </c>
      <c r="Z3">
        <v>1</v>
      </c>
      <c r="AA3">
        <v>0</v>
      </c>
      <c r="AB3">
        <v>1</v>
      </c>
      <c r="AC3">
        <v>1</v>
      </c>
      <c r="AE3">
        <v>22</v>
      </c>
      <c r="AF3">
        <v>26</v>
      </c>
      <c r="AI3">
        <v>929</v>
      </c>
      <c r="AJ3">
        <v>27210</v>
      </c>
      <c r="AK3" t="s">
        <v>1183</v>
      </c>
      <c r="AL3" t="s">
        <v>625</v>
      </c>
      <c r="AM3" t="s">
        <v>1184</v>
      </c>
      <c r="AN3" t="s">
        <v>1185</v>
      </c>
      <c r="AO3" t="s">
        <v>1186</v>
      </c>
      <c r="AP3" t="s">
        <v>513</v>
      </c>
      <c r="AQ3" t="s">
        <v>513</v>
      </c>
      <c r="AR3" t="s">
        <v>514</v>
      </c>
      <c r="AS3" t="s">
        <v>514</v>
      </c>
      <c r="AT3" t="s">
        <v>514</v>
      </c>
      <c r="AU3" t="s">
        <v>513</v>
      </c>
      <c r="AV3" t="s">
        <v>514</v>
      </c>
      <c r="AW3" t="s">
        <v>514</v>
      </c>
      <c r="AX3" t="s">
        <v>1187</v>
      </c>
      <c r="AY3" t="s">
        <v>1188</v>
      </c>
      <c r="BB3" t="s">
        <v>871</v>
      </c>
      <c r="BL3">
        <v>27130</v>
      </c>
      <c r="BM3" s="21">
        <v>45777</v>
      </c>
      <c r="BN3">
        <v>1</v>
      </c>
      <c r="BO3">
        <v>1</v>
      </c>
      <c r="BP3">
        <v>2</v>
      </c>
      <c r="BQ3" s="21">
        <v>45693</v>
      </c>
      <c r="BS3">
        <v>0</v>
      </c>
      <c r="BT3">
        <v>2</v>
      </c>
      <c r="BU3">
        <v>0</v>
      </c>
      <c r="BV3">
        <v>4</v>
      </c>
      <c r="BZ3" t="s">
        <v>517</v>
      </c>
      <c r="CJ3">
        <v>24202</v>
      </c>
      <c r="CN3">
        <v>0</v>
      </c>
      <c r="CO3">
        <v>1</v>
      </c>
      <c r="CP3" t="s">
        <v>1189</v>
      </c>
      <c r="CQ3" t="s">
        <v>642</v>
      </c>
      <c r="CT3">
        <v>3</v>
      </c>
      <c r="DD3">
        <v>3</v>
      </c>
      <c r="DE3">
        <v>0</v>
      </c>
      <c r="DI3" t="s">
        <v>658</v>
      </c>
      <c r="DJ3" t="s">
        <v>518</v>
      </c>
      <c r="DK3" s="1">
        <v>45693</v>
      </c>
      <c r="DN3" t="s">
        <v>574</v>
      </c>
      <c r="DO3" t="s">
        <v>553</v>
      </c>
      <c r="DP3" t="s">
        <v>549</v>
      </c>
      <c r="DT3" t="s">
        <v>557</v>
      </c>
      <c r="DU3" t="s">
        <v>557</v>
      </c>
      <c r="DZ3" t="s">
        <v>520</v>
      </c>
      <c r="ED3" t="s">
        <v>521</v>
      </c>
      <c r="EE3" t="s">
        <v>522</v>
      </c>
      <c r="EG3" s="2" t="s">
        <v>1665</v>
      </c>
      <c r="EH3">
        <v>5</v>
      </c>
      <c r="EJ3">
        <v>1</v>
      </c>
      <c r="EK3" t="s">
        <v>513</v>
      </c>
      <c r="EL3">
        <v>2</v>
      </c>
      <c r="EO3">
        <v>0</v>
      </c>
      <c r="EP3">
        <v>6</v>
      </c>
      <c r="EQ3">
        <v>1</v>
      </c>
      <c r="ER3">
        <v>1</v>
      </c>
      <c r="ET3">
        <v>0</v>
      </c>
      <c r="EX3">
        <v>3</v>
      </c>
      <c r="EY3" t="s">
        <v>1190</v>
      </c>
      <c r="EZ3" s="2" t="s">
        <v>1191</v>
      </c>
      <c r="FA3" t="s">
        <v>985</v>
      </c>
      <c r="FB3">
        <v>1</v>
      </c>
      <c r="FC3">
        <v>5</v>
      </c>
      <c r="FD3">
        <v>0</v>
      </c>
      <c r="FF3">
        <v>4</v>
      </c>
      <c r="FG3">
        <v>2</v>
      </c>
      <c r="FH3">
        <v>1</v>
      </c>
      <c r="FI3">
        <v>1</v>
      </c>
      <c r="FJ3">
        <v>1</v>
      </c>
      <c r="FL3">
        <v>0</v>
      </c>
      <c r="FN3">
        <v>0</v>
      </c>
      <c r="FP3">
        <v>1</v>
      </c>
      <c r="FU3">
        <v>3</v>
      </c>
      <c r="FX3">
        <v>3</v>
      </c>
      <c r="FZ3" t="s">
        <v>1192</v>
      </c>
      <c r="GA3">
        <v>1</v>
      </c>
      <c r="GC3">
        <v>1</v>
      </c>
      <c r="GH3">
        <v>0</v>
      </c>
      <c r="GI3">
        <v>4</v>
      </c>
      <c r="GM3">
        <v>1025</v>
      </c>
      <c r="GN3">
        <v>1025</v>
      </c>
      <c r="HA3">
        <v>0</v>
      </c>
      <c r="HE3">
        <v>1025</v>
      </c>
      <c r="HF3">
        <v>1025</v>
      </c>
      <c r="HG3" s="2"/>
      <c r="HI3">
        <v>4</v>
      </c>
      <c r="HL3">
        <v>1</v>
      </c>
      <c r="HM3">
        <v>20</v>
      </c>
      <c r="HO3">
        <v>1</v>
      </c>
      <c r="HP3">
        <v>2</v>
      </c>
      <c r="HQ3">
        <v>5</v>
      </c>
      <c r="HS3">
        <v>1</v>
      </c>
      <c r="HT3">
        <v>1</v>
      </c>
      <c r="HU3">
        <v>1</v>
      </c>
      <c r="HV3">
        <v>2</v>
      </c>
      <c r="HW3">
        <v>10</v>
      </c>
      <c r="HX3">
        <v>50</v>
      </c>
      <c r="IA3">
        <v>1</v>
      </c>
      <c r="IB3">
        <v>1</v>
      </c>
      <c r="IC3">
        <v>2</v>
      </c>
      <c r="ID3">
        <v>2</v>
      </c>
      <c r="IF3">
        <v>10000</v>
      </c>
      <c r="IG3">
        <v>20000</v>
      </c>
      <c r="IJ3">
        <v>1000</v>
      </c>
      <c r="IM3">
        <v>1700</v>
      </c>
      <c r="IS3">
        <v>0</v>
      </c>
      <c r="IT3">
        <v>0</v>
      </c>
      <c r="IU3" t="s">
        <v>1193</v>
      </c>
      <c r="IV3">
        <v>0</v>
      </c>
      <c r="IX3">
        <v>0</v>
      </c>
      <c r="IZ3">
        <v>60</v>
      </c>
      <c r="JA3">
        <v>2</v>
      </c>
      <c r="JD3">
        <v>2</v>
      </c>
      <c r="JE3">
        <v>5</v>
      </c>
      <c r="JF3">
        <v>1</v>
      </c>
      <c r="JG3">
        <v>0</v>
      </c>
      <c r="JH3">
        <v>0</v>
      </c>
      <c r="JI3">
        <v>0</v>
      </c>
      <c r="JJ3">
        <v>0</v>
      </c>
      <c r="JK3">
        <v>0</v>
      </c>
      <c r="JL3">
        <v>1</v>
      </c>
      <c r="JM3">
        <v>1</v>
      </c>
      <c r="JN3">
        <v>1</v>
      </c>
      <c r="JO3">
        <v>1</v>
      </c>
      <c r="JP3">
        <v>1</v>
      </c>
      <c r="JQ3" t="s">
        <v>1194</v>
      </c>
      <c r="JR3">
        <v>10</v>
      </c>
      <c r="JT3">
        <v>0</v>
      </c>
      <c r="JU3">
        <v>1</v>
      </c>
      <c r="JV3">
        <v>1</v>
      </c>
      <c r="JW3">
        <v>0</v>
      </c>
      <c r="JX3">
        <v>1</v>
      </c>
      <c r="JY3">
        <v>1</v>
      </c>
      <c r="JZ3">
        <v>0</v>
      </c>
      <c r="KA3">
        <v>0</v>
      </c>
      <c r="KD3">
        <v>0</v>
      </c>
      <c r="KE3">
        <v>0</v>
      </c>
      <c r="KF3">
        <v>0</v>
      </c>
      <c r="KH3">
        <v>0</v>
      </c>
      <c r="KI3">
        <v>0</v>
      </c>
      <c r="KJ3">
        <v>0</v>
      </c>
      <c r="KK3">
        <v>1</v>
      </c>
      <c r="KL3">
        <v>0</v>
      </c>
      <c r="KM3">
        <v>3</v>
      </c>
      <c r="KN3">
        <v>0</v>
      </c>
      <c r="KO3">
        <v>0</v>
      </c>
      <c r="KR3">
        <v>0</v>
      </c>
      <c r="KS3">
        <v>0</v>
      </c>
      <c r="KV3">
        <v>0</v>
      </c>
      <c r="KW3">
        <v>0</v>
      </c>
      <c r="KZ3">
        <v>0</v>
      </c>
      <c r="LA3">
        <v>0</v>
      </c>
      <c r="LB3">
        <v>1</v>
      </c>
      <c r="LD3">
        <v>0</v>
      </c>
      <c r="LF3">
        <v>1</v>
      </c>
      <c r="LG3">
        <v>1</v>
      </c>
      <c r="LI3">
        <v>1</v>
      </c>
      <c r="LJ3">
        <v>1</v>
      </c>
      <c r="LK3">
        <v>0</v>
      </c>
      <c r="LL3">
        <v>1</v>
      </c>
      <c r="LM3">
        <v>1</v>
      </c>
      <c r="LN3">
        <v>0</v>
      </c>
      <c r="LO3">
        <v>1</v>
      </c>
      <c r="LP3">
        <v>1</v>
      </c>
      <c r="LQ3">
        <v>0</v>
      </c>
      <c r="LR3">
        <v>7</v>
      </c>
      <c r="LS3">
        <v>7</v>
      </c>
      <c r="LT3">
        <v>0</v>
      </c>
      <c r="LU3">
        <v>1</v>
      </c>
      <c r="LV3">
        <v>1</v>
      </c>
      <c r="LW3">
        <v>1</v>
      </c>
      <c r="LX3">
        <v>0</v>
      </c>
      <c r="LY3">
        <v>1</v>
      </c>
      <c r="MA3">
        <v>3</v>
      </c>
      <c r="MB3" t="s">
        <v>1190</v>
      </c>
      <c r="MC3" s="2" t="s">
        <v>1191</v>
      </c>
      <c r="MD3" t="s">
        <v>985</v>
      </c>
      <c r="ME3">
        <v>1</v>
      </c>
      <c r="MF3">
        <v>5</v>
      </c>
      <c r="MG3">
        <v>1</v>
      </c>
      <c r="MH3">
        <v>1</v>
      </c>
      <c r="MI3">
        <v>1</v>
      </c>
      <c r="MJ3">
        <v>0</v>
      </c>
      <c r="MK3">
        <v>0</v>
      </c>
      <c r="MM3">
        <v>1</v>
      </c>
      <c r="MN3">
        <v>0</v>
      </c>
      <c r="MO3">
        <v>1</v>
      </c>
      <c r="MP3">
        <v>0</v>
      </c>
      <c r="MR3">
        <v>1</v>
      </c>
      <c r="MT3">
        <v>1</v>
      </c>
      <c r="MV3" t="s">
        <v>1195</v>
      </c>
      <c r="MW3" t="s">
        <v>1196</v>
      </c>
      <c r="MX3" t="s">
        <v>1197</v>
      </c>
      <c r="MY3">
        <v>0</v>
      </c>
      <c r="MZ3" t="s">
        <v>1198</v>
      </c>
      <c r="NB3">
        <v>0</v>
      </c>
      <c r="NC3">
        <v>0</v>
      </c>
      <c r="ND3" t="s">
        <v>1199</v>
      </c>
      <c r="NE3" t="s">
        <v>1200</v>
      </c>
      <c r="NF3">
        <v>0</v>
      </c>
      <c r="NG3">
        <v>0</v>
      </c>
      <c r="NH3" s="2" t="s">
        <v>1657</v>
      </c>
      <c r="NI3" t="s">
        <v>659</v>
      </c>
      <c r="NJ3" t="s">
        <v>514</v>
      </c>
      <c r="NK3" t="s">
        <v>559</v>
      </c>
      <c r="NM3" t="s">
        <v>576</v>
      </c>
      <c r="NN3" t="s">
        <v>550</v>
      </c>
      <c r="NO3" t="s">
        <v>513</v>
      </c>
      <c r="NQ3" t="s">
        <v>992</v>
      </c>
      <c r="NS3" t="s">
        <v>611</v>
      </c>
      <c r="NT3" t="s">
        <v>592</v>
      </c>
      <c r="NU3" t="s">
        <v>532</v>
      </c>
      <c r="NV3" t="s">
        <v>525</v>
      </c>
      <c r="NW3" t="s">
        <v>577</v>
      </c>
      <c r="NY3" t="s">
        <v>513</v>
      </c>
      <c r="NZ3" t="s">
        <v>528</v>
      </c>
      <c r="OA3" t="s">
        <v>528</v>
      </c>
      <c r="OB3" t="s">
        <v>528</v>
      </c>
      <c r="OE3" t="s">
        <v>528</v>
      </c>
      <c r="OG3" t="s">
        <v>528</v>
      </c>
      <c r="OO3" t="s">
        <v>529</v>
      </c>
      <c r="OQ3" t="s">
        <v>1103</v>
      </c>
      <c r="OV3" t="s">
        <v>513</v>
      </c>
      <c r="OX3" t="s">
        <v>1103</v>
      </c>
      <c r="OZ3" t="s">
        <v>563</v>
      </c>
      <c r="PB3" t="s">
        <v>677</v>
      </c>
      <c r="PC3" t="s">
        <v>898</v>
      </c>
      <c r="PD3" t="s">
        <v>566</v>
      </c>
      <c r="PE3" t="s">
        <v>567</v>
      </c>
      <c r="PF3" t="s">
        <v>1658</v>
      </c>
      <c r="PH3" t="s">
        <v>568</v>
      </c>
      <c r="PI3" t="s">
        <v>567</v>
      </c>
      <c r="PJ3" t="s">
        <v>569</v>
      </c>
      <c r="PL3" t="s">
        <v>1659</v>
      </c>
      <c r="PN3" t="s">
        <v>1201</v>
      </c>
      <c r="PR3" t="s">
        <v>513</v>
      </c>
      <c r="PT3" t="s">
        <v>513</v>
      </c>
      <c r="PU3" t="s">
        <v>579</v>
      </c>
      <c r="PV3" t="s">
        <v>661</v>
      </c>
      <c r="PW3" t="s">
        <v>368</v>
      </c>
      <c r="PX3" t="s">
        <v>590</v>
      </c>
      <c r="PY3" t="s">
        <v>539</v>
      </c>
      <c r="PZ3" t="s">
        <v>591</v>
      </c>
      <c r="QB3" t="s">
        <v>602</v>
      </c>
      <c r="QE3" t="s">
        <v>1202</v>
      </c>
      <c r="QF3" t="s">
        <v>513</v>
      </c>
      <c r="QG3" t="s">
        <v>513</v>
      </c>
      <c r="QH3" t="s">
        <v>513</v>
      </c>
      <c r="QK3" t="s">
        <v>513</v>
      </c>
      <c r="QM3" t="s">
        <v>532</v>
      </c>
      <c r="QN3" t="s">
        <v>593</v>
      </c>
      <c r="QO3" t="s">
        <v>798</v>
      </c>
      <c r="QP3" t="s">
        <v>533</v>
      </c>
      <c r="QQ3" t="s">
        <v>582</v>
      </c>
      <c r="QR3" t="s">
        <v>534</v>
      </c>
      <c r="QS3" t="s">
        <v>534</v>
      </c>
      <c r="QT3" t="s">
        <v>650</v>
      </c>
      <c r="QU3" t="s">
        <v>535</v>
      </c>
      <c r="QV3" t="s">
        <v>992</v>
      </c>
      <c r="QW3" t="s">
        <v>603</v>
      </c>
      <c r="QX3" t="s">
        <v>585</v>
      </c>
      <c r="QY3" t="s">
        <v>609</v>
      </c>
      <c r="RA3" t="s">
        <v>594</v>
      </c>
      <c r="SF3" t="s">
        <v>522</v>
      </c>
    </row>
    <row r="4" spans="1:500" ht="180" customHeight="1" x14ac:dyDescent="0.15">
      <c r="A4" t="s">
        <v>1666</v>
      </c>
      <c r="B4" t="s">
        <v>1667</v>
      </c>
      <c r="C4">
        <v>1190005008606</v>
      </c>
      <c r="D4">
        <v>4</v>
      </c>
      <c r="E4">
        <v>1998</v>
      </c>
      <c r="F4">
        <v>1500</v>
      </c>
      <c r="G4">
        <v>310</v>
      </c>
      <c r="H4" t="s">
        <v>1668</v>
      </c>
      <c r="I4" t="s">
        <v>1669</v>
      </c>
      <c r="J4" t="s">
        <v>1073</v>
      </c>
      <c r="K4" t="s">
        <v>1670</v>
      </c>
      <c r="L4" t="s">
        <v>1671</v>
      </c>
      <c r="M4" t="s">
        <v>1672</v>
      </c>
      <c r="N4" t="s">
        <v>572</v>
      </c>
      <c r="O4">
        <v>2</v>
      </c>
      <c r="P4">
        <v>8</v>
      </c>
      <c r="Q4" t="s">
        <v>1673</v>
      </c>
      <c r="R4" t="s">
        <v>1674</v>
      </c>
      <c r="U4" t="s">
        <v>1675</v>
      </c>
      <c r="V4">
        <v>0</v>
      </c>
      <c r="W4">
        <v>0</v>
      </c>
      <c r="X4">
        <v>1</v>
      </c>
      <c r="Y4">
        <v>1</v>
      </c>
      <c r="Z4">
        <v>1</v>
      </c>
      <c r="AA4">
        <v>0</v>
      </c>
      <c r="AB4">
        <v>1</v>
      </c>
      <c r="AC4">
        <v>1</v>
      </c>
      <c r="AD4" t="s">
        <v>1676</v>
      </c>
      <c r="AI4">
        <v>831</v>
      </c>
      <c r="AJ4">
        <v>24202</v>
      </c>
      <c r="AK4" t="s">
        <v>1677</v>
      </c>
      <c r="AL4" t="s">
        <v>1678</v>
      </c>
      <c r="AM4" t="s">
        <v>1679</v>
      </c>
      <c r="AO4" t="s">
        <v>1680</v>
      </c>
      <c r="AP4" t="s">
        <v>513</v>
      </c>
      <c r="AQ4" t="s">
        <v>513</v>
      </c>
      <c r="AR4" t="s">
        <v>514</v>
      </c>
      <c r="AS4" t="s">
        <v>514</v>
      </c>
      <c r="AT4" t="s">
        <v>514</v>
      </c>
      <c r="AU4" t="s">
        <v>513</v>
      </c>
      <c r="AV4" t="s">
        <v>514</v>
      </c>
      <c r="AW4" t="s">
        <v>514</v>
      </c>
      <c r="BB4" t="s">
        <v>1681</v>
      </c>
      <c r="BE4" t="s">
        <v>1671</v>
      </c>
      <c r="BG4" t="s">
        <v>1672</v>
      </c>
      <c r="BI4" t="s">
        <v>572</v>
      </c>
      <c r="BK4" t="s">
        <v>515</v>
      </c>
      <c r="BL4">
        <v>24010</v>
      </c>
      <c r="BM4" s="21">
        <v>45777</v>
      </c>
      <c r="BN4">
        <v>1</v>
      </c>
      <c r="BO4">
        <v>1</v>
      </c>
      <c r="BP4">
        <v>2</v>
      </c>
      <c r="BQ4" s="21">
        <v>45691</v>
      </c>
      <c r="BS4">
        <v>1</v>
      </c>
      <c r="BT4">
        <v>1</v>
      </c>
      <c r="BU4">
        <v>0</v>
      </c>
      <c r="BV4">
        <v>1</v>
      </c>
      <c r="BZ4" t="s">
        <v>516</v>
      </c>
      <c r="CB4" t="s">
        <v>1557</v>
      </c>
      <c r="CN4">
        <v>0</v>
      </c>
      <c r="CO4">
        <v>1</v>
      </c>
      <c r="CP4" t="s">
        <v>1682</v>
      </c>
      <c r="CQ4" t="s">
        <v>675</v>
      </c>
      <c r="CT4">
        <v>3</v>
      </c>
      <c r="DA4">
        <v>2401</v>
      </c>
      <c r="DB4" t="s">
        <v>1667</v>
      </c>
      <c r="DC4">
        <v>0</v>
      </c>
      <c r="DD4">
        <v>3</v>
      </c>
      <c r="DE4">
        <v>0</v>
      </c>
      <c r="DI4" t="s">
        <v>658</v>
      </c>
      <c r="DJ4" t="s">
        <v>518</v>
      </c>
      <c r="DK4" s="1">
        <v>45691</v>
      </c>
      <c r="DM4" t="s">
        <v>1498</v>
      </c>
      <c r="DN4" t="s">
        <v>519</v>
      </c>
      <c r="DO4" t="s">
        <v>553</v>
      </c>
      <c r="DP4" t="s">
        <v>556</v>
      </c>
      <c r="DT4" t="s">
        <v>557</v>
      </c>
      <c r="DZ4" t="s">
        <v>520</v>
      </c>
      <c r="ED4" t="s">
        <v>521</v>
      </c>
      <c r="EE4" t="s">
        <v>522</v>
      </c>
      <c r="EG4" s="2" t="s">
        <v>1979</v>
      </c>
      <c r="EH4">
        <v>5</v>
      </c>
      <c r="EJ4">
        <v>0</v>
      </c>
      <c r="EL4">
        <v>3</v>
      </c>
      <c r="EO4">
        <v>0</v>
      </c>
      <c r="EP4">
        <v>3</v>
      </c>
      <c r="EQ4">
        <v>1</v>
      </c>
      <c r="ER4">
        <v>2</v>
      </c>
      <c r="ES4" t="s">
        <v>1683</v>
      </c>
      <c r="ET4">
        <v>0</v>
      </c>
      <c r="EX4">
        <v>1</v>
      </c>
      <c r="EY4" t="s">
        <v>1671</v>
      </c>
      <c r="EZ4" s="2" t="s">
        <v>1672</v>
      </c>
      <c r="FA4" t="s">
        <v>572</v>
      </c>
      <c r="FB4">
        <v>2</v>
      </c>
      <c r="FC4">
        <v>8</v>
      </c>
      <c r="FD4">
        <v>0</v>
      </c>
      <c r="FF4">
        <v>215</v>
      </c>
      <c r="FG4">
        <v>150</v>
      </c>
      <c r="FH4">
        <v>50</v>
      </c>
      <c r="FI4">
        <v>1</v>
      </c>
      <c r="FJ4">
        <v>1</v>
      </c>
      <c r="FL4">
        <v>1</v>
      </c>
      <c r="FM4">
        <v>1</v>
      </c>
      <c r="FN4">
        <v>1</v>
      </c>
      <c r="FO4" t="s">
        <v>1684</v>
      </c>
      <c r="FP4">
        <v>1</v>
      </c>
      <c r="FU4">
        <v>3</v>
      </c>
      <c r="FX4">
        <v>3</v>
      </c>
      <c r="GA4">
        <v>1</v>
      </c>
      <c r="GC4">
        <v>1</v>
      </c>
      <c r="GH4">
        <v>0</v>
      </c>
      <c r="GI4">
        <v>4</v>
      </c>
      <c r="GM4">
        <v>1030</v>
      </c>
      <c r="GN4">
        <v>1030</v>
      </c>
      <c r="HA4">
        <v>0</v>
      </c>
      <c r="HE4">
        <v>1030</v>
      </c>
      <c r="HF4">
        <v>1030</v>
      </c>
      <c r="HG4" s="2" t="s">
        <v>1685</v>
      </c>
      <c r="HI4">
        <v>1</v>
      </c>
      <c r="HJ4">
        <v>1</v>
      </c>
      <c r="HK4">
        <v>22500</v>
      </c>
      <c r="HL4">
        <v>1</v>
      </c>
      <c r="HM4">
        <v>15</v>
      </c>
      <c r="HO4">
        <v>1</v>
      </c>
      <c r="HP4">
        <v>1</v>
      </c>
      <c r="HQ4">
        <v>25</v>
      </c>
      <c r="HS4">
        <v>0</v>
      </c>
      <c r="IA4">
        <v>0</v>
      </c>
      <c r="IJ4">
        <v>730</v>
      </c>
      <c r="IM4">
        <v>1600</v>
      </c>
      <c r="IS4">
        <v>0</v>
      </c>
      <c r="IT4">
        <v>0</v>
      </c>
      <c r="IU4" t="s">
        <v>1686</v>
      </c>
      <c r="IV4">
        <v>0</v>
      </c>
      <c r="IX4">
        <v>0</v>
      </c>
      <c r="IZ4">
        <v>60</v>
      </c>
      <c r="JA4">
        <v>2</v>
      </c>
      <c r="JD4">
        <v>2</v>
      </c>
      <c r="JE4">
        <v>5</v>
      </c>
      <c r="JF4">
        <v>1</v>
      </c>
      <c r="JG4">
        <v>0</v>
      </c>
      <c r="JH4">
        <v>0</v>
      </c>
      <c r="JI4">
        <v>0</v>
      </c>
      <c r="JJ4">
        <v>0</v>
      </c>
      <c r="JK4">
        <v>0</v>
      </c>
      <c r="JL4">
        <v>0</v>
      </c>
      <c r="JM4">
        <v>1</v>
      </c>
      <c r="JN4">
        <v>1</v>
      </c>
      <c r="JO4">
        <v>1</v>
      </c>
      <c r="JP4">
        <v>1</v>
      </c>
      <c r="JQ4" t="s">
        <v>1687</v>
      </c>
      <c r="JR4">
        <v>10</v>
      </c>
      <c r="JT4">
        <v>0</v>
      </c>
      <c r="JU4">
        <v>1</v>
      </c>
      <c r="JV4">
        <v>1</v>
      </c>
      <c r="JW4">
        <v>0</v>
      </c>
      <c r="JX4">
        <v>1</v>
      </c>
      <c r="JY4">
        <v>1</v>
      </c>
      <c r="JZ4">
        <v>0</v>
      </c>
      <c r="KA4">
        <v>0</v>
      </c>
      <c r="KD4">
        <v>0</v>
      </c>
      <c r="KE4">
        <v>0</v>
      </c>
      <c r="KF4">
        <v>0</v>
      </c>
      <c r="KH4">
        <v>0</v>
      </c>
      <c r="KI4">
        <v>0</v>
      </c>
      <c r="KJ4">
        <v>0</v>
      </c>
      <c r="KK4">
        <v>0</v>
      </c>
      <c r="KL4">
        <v>0</v>
      </c>
      <c r="KN4">
        <v>0</v>
      </c>
      <c r="KO4">
        <v>0</v>
      </c>
      <c r="KR4">
        <v>0</v>
      </c>
      <c r="KS4">
        <v>0</v>
      </c>
      <c r="KV4">
        <v>0</v>
      </c>
      <c r="KW4">
        <v>0</v>
      </c>
      <c r="KZ4">
        <v>0</v>
      </c>
      <c r="LA4">
        <v>0</v>
      </c>
      <c r="LB4">
        <v>1</v>
      </c>
      <c r="LD4">
        <v>0</v>
      </c>
      <c r="LF4">
        <v>1</v>
      </c>
      <c r="LG4">
        <v>1</v>
      </c>
      <c r="LI4">
        <v>1</v>
      </c>
      <c r="LJ4">
        <v>0</v>
      </c>
      <c r="LK4">
        <v>0</v>
      </c>
      <c r="LL4">
        <v>0</v>
      </c>
      <c r="LM4">
        <v>1</v>
      </c>
      <c r="LN4">
        <v>0</v>
      </c>
      <c r="LO4">
        <v>0</v>
      </c>
      <c r="LP4">
        <v>1</v>
      </c>
      <c r="LQ4">
        <v>0</v>
      </c>
      <c r="LS4">
        <v>7</v>
      </c>
      <c r="LT4">
        <v>0</v>
      </c>
      <c r="LU4">
        <v>1</v>
      </c>
      <c r="LV4">
        <v>1</v>
      </c>
      <c r="LW4">
        <v>0</v>
      </c>
      <c r="LX4">
        <v>1</v>
      </c>
      <c r="LY4">
        <v>1</v>
      </c>
      <c r="MA4">
        <v>3</v>
      </c>
      <c r="MB4" t="s">
        <v>1671</v>
      </c>
      <c r="MC4" s="2" t="s">
        <v>1672</v>
      </c>
      <c r="MD4" t="s">
        <v>1688</v>
      </c>
      <c r="MG4">
        <v>1</v>
      </c>
      <c r="MH4">
        <v>1</v>
      </c>
      <c r="MI4">
        <v>0</v>
      </c>
      <c r="MJ4">
        <v>0</v>
      </c>
      <c r="MK4">
        <v>0</v>
      </c>
      <c r="MM4">
        <v>1</v>
      </c>
      <c r="MN4">
        <v>0</v>
      </c>
      <c r="MO4">
        <v>0</v>
      </c>
      <c r="MP4">
        <v>0</v>
      </c>
      <c r="MQ4" t="s">
        <v>587</v>
      </c>
      <c r="MT4">
        <v>1</v>
      </c>
      <c r="MV4" t="s">
        <v>1689</v>
      </c>
      <c r="MW4" t="s">
        <v>1690</v>
      </c>
      <c r="MX4" t="s">
        <v>1691</v>
      </c>
      <c r="MY4">
        <v>0</v>
      </c>
      <c r="MZ4" t="s">
        <v>1692</v>
      </c>
      <c r="NB4">
        <v>0</v>
      </c>
      <c r="NC4">
        <v>0</v>
      </c>
      <c r="ND4" t="s">
        <v>1693</v>
      </c>
      <c r="NE4" t="s">
        <v>1694</v>
      </c>
      <c r="NF4">
        <v>0</v>
      </c>
      <c r="NH4" s="2" t="s">
        <v>1695</v>
      </c>
      <c r="NI4" t="s">
        <v>659</v>
      </c>
      <c r="NJ4" t="s">
        <v>513</v>
      </c>
      <c r="NK4" t="s">
        <v>686</v>
      </c>
      <c r="NM4" t="s">
        <v>804</v>
      </c>
      <c r="NN4" t="s">
        <v>561</v>
      </c>
      <c r="NO4" t="s">
        <v>513</v>
      </c>
      <c r="NQ4" t="s">
        <v>1680</v>
      </c>
      <c r="NS4" t="s">
        <v>1696</v>
      </c>
      <c r="NT4" t="s">
        <v>1697</v>
      </c>
      <c r="NU4" t="s">
        <v>1698</v>
      </c>
      <c r="NV4" t="s">
        <v>525</v>
      </c>
      <c r="NW4" t="s">
        <v>526</v>
      </c>
      <c r="NX4" t="s">
        <v>527</v>
      </c>
      <c r="NY4" t="s">
        <v>514</v>
      </c>
      <c r="NZ4" t="s">
        <v>528</v>
      </c>
      <c r="OA4" t="s">
        <v>528</v>
      </c>
      <c r="OB4" t="s">
        <v>528</v>
      </c>
      <c r="OE4" t="s">
        <v>528</v>
      </c>
      <c r="OG4" t="s">
        <v>528</v>
      </c>
      <c r="OO4" t="s">
        <v>529</v>
      </c>
      <c r="OQ4" t="s">
        <v>807</v>
      </c>
      <c r="OV4" t="s">
        <v>513</v>
      </c>
      <c r="OX4" t="s">
        <v>807</v>
      </c>
      <c r="OZ4" t="s">
        <v>578</v>
      </c>
      <c r="PA4" t="s">
        <v>1699</v>
      </c>
      <c r="PB4" t="s">
        <v>564</v>
      </c>
      <c r="PC4" t="s">
        <v>565</v>
      </c>
      <c r="PD4" t="s">
        <v>538</v>
      </c>
      <c r="PH4" t="s">
        <v>531</v>
      </c>
      <c r="PN4" t="s">
        <v>1700</v>
      </c>
      <c r="PR4" t="s">
        <v>513</v>
      </c>
      <c r="PT4" t="s">
        <v>513</v>
      </c>
      <c r="PU4" t="s">
        <v>579</v>
      </c>
      <c r="PV4" t="s">
        <v>661</v>
      </c>
      <c r="PW4" t="s">
        <v>368</v>
      </c>
      <c r="PX4" t="s">
        <v>612</v>
      </c>
      <c r="PY4" t="s">
        <v>539</v>
      </c>
      <c r="PZ4" t="s">
        <v>591</v>
      </c>
      <c r="QB4" t="s">
        <v>602</v>
      </c>
      <c r="QE4" t="s">
        <v>513</v>
      </c>
      <c r="QF4" t="s">
        <v>513</v>
      </c>
      <c r="QG4" t="s">
        <v>513</v>
      </c>
      <c r="QH4" t="s">
        <v>513</v>
      </c>
      <c r="QK4" t="s">
        <v>513</v>
      </c>
      <c r="QM4" t="s">
        <v>532</v>
      </c>
      <c r="QN4" t="s">
        <v>593</v>
      </c>
      <c r="QO4" t="s">
        <v>541</v>
      </c>
      <c r="QP4" t="s">
        <v>533</v>
      </c>
      <c r="QQ4" t="s">
        <v>542</v>
      </c>
      <c r="QS4" t="s">
        <v>534</v>
      </c>
      <c r="QT4" t="s">
        <v>1701</v>
      </c>
      <c r="QU4" t="s">
        <v>535</v>
      </c>
      <c r="QV4" t="s">
        <v>1688</v>
      </c>
      <c r="QW4" t="s">
        <v>544</v>
      </c>
      <c r="QY4" t="s">
        <v>609</v>
      </c>
      <c r="RA4" t="s">
        <v>536</v>
      </c>
      <c r="SF4" t="s">
        <v>522</v>
      </c>
    </row>
    <row r="5" spans="1:500" ht="222" customHeight="1" x14ac:dyDescent="0.15">
      <c r="A5" t="s">
        <v>1702</v>
      </c>
      <c r="B5" t="s">
        <v>1703</v>
      </c>
      <c r="C5">
        <v>5190001014736</v>
      </c>
      <c r="D5">
        <v>3</v>
      </c>
      <c r="E5">
        <v>1957</v>
      </c>
      <c r="F5">
        <v>10000</v>
      </c>
      <c r="G5">
        <v>2055</v>
      </c>
      <c r="H5" t="s">
        <v>1704</v>
      </c>
      <c r="I5" t="s">
        <v>1705</v>
      </c>
      <c r="J5" t="s">
        <v>554</v>
      </c>
      <c r="K5" t="s">
        <v>1706</v>
      </c>
      <c r="L5" t="s">
        <v>824</v>
      </c>
      <c r="M5" s="2" t="s">
        <v>1707</v>
      </c>
      <c r="N5" t="s">
        <v>572</v>
      </c>
      <c r="O5">
        <v>1</v>
      </c>
      <c r="P5">
        <v>1</v>
      </c>
      <c r="Q5" t="s">
        <v>1708</v>
      </c>
      <c r="R5" s="2" t="s">
        <v>1709</v>
      </c>
      <c r="U5" t="s">
        <v>1710</v>
      </c>
      <c r="V5">
        <v>0</v>
      </c>
      <c r="W5">
        <v>0</v>
      </c>
      <c r="X5">
        <v>1</v>
      </c>
      <c r="Y5">
        <v>1</v>
      </c>
      <c r="Z5">
        <v>0</v>
      </c>
      <c r="AA5">
        <v>0</v>
      </c>
      <c r="AB5">
        <v>1</v>
      </c>
      <c r="AC5">
        <v>1</v>
      </c>
      <c r="AD5" t="s">
        <v>1711</v>
      </c>
      <c r="AE5">
        <v>81</v>
      </c>
      <c r="AI5">
        <v>751</v>
      </c>
      <c r="AJ5">
        <v>24202</v>
      </c>
      <c r="AK5" t="s">
        <v>1712</v>
      </c>
      <c r="AL5" t="s">
        <v>688</v>
      </c>
      <c r="AM5" t="s">
        <v>1713</v>
      </c>
      <c r="AO5" t="s">
        <v>1628</v>
      </c>
      <c r="AP5" t="s">
        <v>513</v>
      </c>
      <c r="AQ5" t="s">
        <v>513</v>
      </c>
      <c r="AR5" t="s">
        <v>514</v>
      </c>
      <c r="AS5" t="s">
        <v>514</v>
      </c>
      <c r="AT5" t="s">
        <v>513</v>
      </c>
      <c r="AU5" t="s">
        <v>513</v>
      </c>
      <c r="AV5" t="s">
        <v>514</v>
      </c>
      <c r="AW5" t="s">
        <v>514</v>
      </c>
      <c r="AX5" t="s">
        <v>805</v>
      </c>
      <c r="BB5" t="s">
        <v>894</v>
      </c>
      <c r="BE5" t="s">
        <v>824</v>
      </c>
      <c r="BF5" t="s">
        <v>824</v>
      </c>
      <c r="BG5" t="s">
        <v>1707</v>
      </c>
      <c r="BH5" t="s">
        <v>1707</v>
      </c>
      <c r="BI5" t="s">
        <v>572</v>
      </c>
      <c r="BJ5" t="s">
        <v>572</v>
      </c>
      <c r="BK5" t="s">
        <v>515</v>
      </c>
      <c r="BL5">
        <v>24010</v>
      </c>
      <c r="BM5" s="21">
        <v>45747</v>
      </c>
      <c r="BN5">
        <v>1</v>
      </c>
      <c r="BO5">
        <v>1</v>
      </c>
      <c r="BP5">
        <v>2</v>
      </c>
      <c r="BQ5" s="21">
        <v>45687</v>
      </c>
      <c r="BS5">
        <v>0</v>
      </c>
      <c r="BT5">
        <v>2</v>
      </c>
      <c r="BU5">
        <v>0</v>
      </c>
      <c r="BV5">
        <v>2</v>
      </c>
      <c r="BZ5" t="s">
        <v>516</v>
      </c>
      <c r="CA5" t="s">
        <v>573</v>
      </c>
      <c r="CN5">
        <v>0</v>
      </c>
      <c r="CO5">
        <v>1</v>
      </c>
      <c r="CP5" t="s">
        <v>1714</v>
      </c>
      <c r="CQ5" t="s">
        <v>642</v>
      </c>
      <c r="CT5">
        <v>3</v>
      </c>
      <c r="CX5">
        <v>2401</v>
      </c>
      <c r="CY5" t="s">
        <v>1703</v>
      </c>
      <c r="CZ5">
        <v>0</v>
      </c>
      <c r="DA5">
        <v>2401</v>
      </c>
      <c r="DB5" t="s">
        <v>1703</v>
      </c>
      <c r="DC5">
        <v>0</v>
      </c>
      <c r="DD5">
        <v>3</v>
      </c>
      <c r="DE5">
        <v>0</v>
      </c>
      <c r="DI5" t="s">
        <v>658</v>
      </c>
      <c r="DJ5" t="s">
        <v>518</v>
      </c>
      <c r="DK5" s="1">
        <v>45687</v>
      </c>
      <c r="DN5" t="s">
        <v>574</v>
      </c>
      <c r="DO5" t="s">
        <v>553</v>
      </c>
      <c r="DP5" t="s">
        <v>599</v>
      </c>
      <c r="DT5" t="s">
        <v>557</v>
      </c>
      <c r="DZ5" t="s">
        <v>520</v>
      </c>
      <c r="ED5" t="s">
        <v>521</v>
      </c>
      <c r="EE5" t="s">
        <v>522</v>
      </c>
      <c r="EG5" s="2" t="s">
        <v>1715</v>
      </c>
      <c r="EH5">
        <v>5</v>
      </c>
      <c r="EJ5">
        <v>1</v>
      </c>
      <c r="EK5" t="s">
        <v>897</v>
      </c>
      <c r="EL5">
        <v>2</v>
      </c>
      <c r="EO5">
        <v>1</v>
      </c>
      <c r="EQ5">
        <v>1</v>
      </c>
      <c r="ER5">
        <v>1</v>
      </c>
      <c r="ET5">
        <v>1</v>
      </c>
      <c r="EU5" t="s">
        <v>1716</v>
      </c>
      <c r="EV5">
        <v>1</v>
      </c>
      <c r="EX5">
        <v>1</v>
      </c>
      <c r="EY5" t="s">
        <v>824</v>
      </c>
      <c r="EZ5" s="2" t="s">
        <v>1707</v>
      </c>
      <c r="FA5" t="s">
        <v>572</v>
      </c>
      <c r="FB5">
        <v>1</v>
      </c>
      <c r="FC5">
        <v>1</v>
      </c>
      <c r="FD5">
        <v>0</v>
      </c>
      <c r="FF5">
        <v>13</v>
      </c>
      <c r="FG5">
        <v>9</v>
      </c>
      <c r="FH5">
        <v>2</v>
      </c>
      <c r="FI5">
        <v>1</v>
      </c>
      <c r="FJ5">
        <v>1</v>
      </c>
      <c r="FK5" t="s">
        <v>1717</v>
      </c>
      <c r="FL5">
        <v>0</v>
      </c>
      <c r="FN5">
        <v>0</v>
      </c>
      <c r="FP5">
        <v>1</v>
      </c>
      <c r="FU5">
        <v>1</v>
      </c>
      <c r="FV5">
        <v>3</v>
      </c>
      <c r="FX5">
        <v>3</v>
      </c>
      <c r="FZ5" t="s">
        <v>1718</v>
      </c>
      <c r="GA5">
        <v>1</v>
      </c>
      <c r="GC5">
        <v>1</v>
      </c>
      <c r="GH5">
        <v>0</v>
      </c>
      <c r="GI5">
        <v>4</v>
      </c>
      <c r="GM5">
        <v>1050</v>
      </c>
      <c r="GN5">
        <v>1050</v>
      </c>
      <c r="HA5">
        <v>0</v>
      </c>
      <c r="HE5">
        <v>1050</v>
      </c>
      <c r="HF5">
        <v>1050</v>
      </c>
      <c r="HI5">
        <v>1</v>
      </c>
      <c r="HJ5">
        <v>1</v>
      </c>
      <c r="HK5">
        <v>45000</v>
      </c>
      <c r="HL5">
        <v>2</v>
      </c>
      <c r="HO5">
        <v>1</v>
      </c>
      <c r="HP5">
        <v>2</v>
      </c>
      <c r="HQ5">
        <v>15</v>
      </c>
      <c r="HS5">
        <v>1</v>
      </c>
      <c r="HT5">
        <v>1</v>
      </c>
      <c r="HU5">
        <v>1</v>
      </c>
      <c r="HV5">
        <v>2</v>
      </c>
      <c r="HW5">
        <v>0</v>
      </c>
      <c r="HX5">
        <v>150</v>
      </c>
      <c r="IA5">
        <v>1</v>
      </c>
      <c r="IB5">
        <v>0</v>
      </c>
      <c r="IJ5">
        <v>930</v>
      </c>
      <c r="IK5">
        <v>1000</v>
      </c>
      <c r="IL5">
        <v>1000</v>
      </c>
      <c r="IM5">
        <v>1630</v>
      </c>
      <c r="IN5">
        <v>1700</v>
      </c>
      <c r="IO5">
        <v>1600</v>
      </c>
      <c r="IS5">
        <v>0</v>
      </c>
      <c r="IT5">
        <v>0</v>
      </c>
      <c r="IU5" t="s">
        <v>1719</v>
      </c>
      <c r="IV5">
        <v>0</v>
      </c>
      <c r="IX5">
        <v>0</v>
      </c>
      <c r="IZ5">
        <v>60</v>
      </c>
      <c r="JA5">
        <v>1</v>
      </c>
      <c r="JB5">
        <v>4</v>
      </c>
      <c r="JC5">
        <v>5</v>
      </c>
      <c r="JF5">
        <v>1</v>
      </c>
      <c r="JG5">
        <v>0</v>
      </c>
      <c r="JH5">
        <v>0</v>
      </c>
      <c r="JI5">
        <v>0</v>
      </c>
      <c r="JJ5">
        <v>0</v>
      </c>
      <c r="JK5">
        <v>0</v>
      </c>
      <c r="JL5">
        <v>0</v>
      </c>
      <c r="JM5">
        <v>0</v>
      </c>
      <c r="JN5">
        <v>0</v>
      </c>
      <c r="JO5">
        <v>1</v>
      </c>
      <c r="JP5">
        <v>1</v>
      </c>
      <c r="JQ5" t="s">
        <v>1720</v>
      </c>
      <c r="JR5">
        <v>7</v>
      </c>
      <c r="JT5">
        <v>0</v>
      </c>
      <c r="JU5">
        <v>1</v>
      </c>
      <c r="JV5">
        <v>1</v>
      </c>
      <c r="JW5">
        <v>0</v>
      </c>
      <c r="JX5">
        <v>1</v>
      </c>
      <c r="JY5">
        <v>1</v>
      </c>
      <c r="JZ5">
        <v>0</v>
      </c>
      <c r="KA5">
        <v>0</v>
      </c>
      <c r="KD5">
        <v>0</v>
      </c>
      <c r="KE5">
        <v>0</v>
      </c>
      <c r="KF5">
        <v>0</v>
      </c>
      <c r="KH5">
        <v>0</v>
      </c>
      <c r="KI5">
        <v>0</v>
      </c>
      <c r="KJ5">
        <v>0</v>
      </c>
      <c r="KK5">
        <v>0</v>
      </c>
      <c r="KL5">
        <v>0</v>
      </c>
      <c r="KN5">
        <v>0</v>
      </c>
      <c r="KO5">
        <v>0</v>
      </c>
      <c r="KR5">
        <v>0</v>
      </c>
      <c r="KS5">
        <v>0</v>
      </c>
      <c r="KV5">
        <v>0</v>
      </c>
      <c r="KW5">
        <v>0</v>
      </c>
      <c r="KZ5">
        <v>0</v>
      </c>
      <c r="LA5">
        <v>0</v>
      </c>
      <c r="LB5">
        <v>1</v>
      </c>
      <c r="LD5">
        <v>0</v>
      </c>
      <c r="LF5">
        <v>1</v>
      </c>
      <c r="LG5">
        <v>2</v>
      </c>
      <c r="LI5">
        <v>1</v>
      </c>
      <c r="LJ5">
        <v>1</v>
      </c>
      <c r="LK5">
        <v>0</v>
      </c>
      <c r="LL5">
        <v>0</v>
      </c>
      <c r="LM5">
        <v>1</v>
      </c>
      <c r="LN5">
        <v>0</v>
      </c>
      <c r="LO5">
        <v>1</v>
      </c>
      <c r="LP5">
        <v>1</v>
      </c>
      <c r="LQ5">
        <v>0</v>
      </c>
      <c r="LR5">
        <v>14</v>
      </c>
      <c r="LS5">
        <v>14</v>
      </c>
      <c r="LT5">
        <v>0</v>
      </c>
      <c r="LU5">
        <v>1</v>
      </c>
      <c r="LV5">
        <v>1</v>
      </c>
      <c r="LW5">
        <v>0</v>
      </c>
      <c r="LX5">
        <v>0</v>
      </c>
      <c r="LY5">
        <v>2</v>
      </c>
      <c r="LZ5" t="s">
        <v>1721</v>
      </c>
      <c r="MA5">
        <v>1</v>
      </c>
      <c r="MB5" t="s">
        <v>824</v>
      </c>
      <c r="MC5" s="2" t="s">
        <v>1707</v>
      </c>
      <c r="MD5" t="s">
        <v>572</v>
      </c>
      <c r="ME5">
        <v>1</v>
      </c>
      <c r="MF5">
        <v>1</v>
      </c>
      <c r="MG5">
        <v>1</v>
      </c>
      <c r="MH5">
        <v>1</v>
      </c>
      <c r="MI5">
        <v>0</v>
      </c>
      <c r="MJ5">
        <v>0</v>
      </c>
      <c r="MK5">
        <v>0</v>
      </c>
      <c r="MM5">
        <v>1</v>
      </c>
      <c r="MN5">
        <v>0</v>
      </c>
      <c r="MO5">
        <v>1</v>
      </c>
      <c r="MP5">
        <v>0</v>
      </c>
      <c r="MR5">
        <v>1</v>
      </c>
      <c r="MT5">
        <v>2</v>
      </c>
      <c r="MV5" t="s">
        <v>575</v>
      </c>
      <c r="MX5" t="s">
        <v>1722</v>
      </c>
      <c r="MY5">
        <v>1</v>
      </c>
      <c r="MZ5" t="s">
        <v>1708</v>
      </c>
      <c r="NB5">
        <v>1</v>
      </c>
      <c r="NC5">
        <v>0</v>
      </c>
      <c r="ND5" t="s">
        <v>1723</v>
      </c>
      <c r="NF5">
        <v>1</v>
      </c>
      <c r="NH5" s="2" t="s">
        <v>1724</v>
      </c>
      <c r="NI5" t="s">
        <v>659</v>
      </c>
      <c r="NJ5" t="s">
        <v>514</v>
      </c>
      <c r="NK5" t="s">
        <v>559</v>
      </c>
      <c r="NM5" t="s">
        <v>560</v>
      </c>
      <c r="NN5" t="s">
        <v>550</v>
      </c>
      <c r="NO5" t="s">
        <v>514</v>
      </c>
      <c r="NP5" t="s">
        <v>523</v>
      </c>
      <c r="NQ5" t="s">
        <v>1628</v>
      </c>
      <c r="NS5" t="s">
        <v>1039</v>
      </c>
      <c r="NT5" t="s">
        <v>1556</v>
      </c>
      <c r="NU5" t="s">
        <v>592</v>
      </c>
      <c r="NV5" t="s">
        <v>525</v>
      </c>
      <c r="NW5" t="s">
        <v>577</v>
      </c>
      <c r="NY5" t="s">
        <v>513</v>
      </c>
      <c r="NZ5" t="s">
        <v>528</v>
      </c>
      <c r="OA5" t="s">
        <v>528</v>
      </c>
      <c r="OB5" t="s">
        <v>545</v>
      </c>
      <c r="OC5" t="s">
        <v>546</v>
      </c>
      <c r="OE5" t="s">
        <v>528</v>
      </c>
      <c r="OG5" t="s">
        <v>528</v>
      </c>
      <c r="OO5" t="s">
        <v>529</v>
      </c>
      <c r="OQ5" t="s">
        <v>1134</v>
      </c>
      <c r="OV5" t="s">
        <v>513</v>
      </c>
      <c r="OX5" t="s">
        <v>1134</v>
      </c>
      <c r="OZ5" t="s">
        <v>578</v>
      </c>
      <c r="PA5" t="s">
        <v>1725</v>
      </c>
      <c r="PB5" t="s">
        <v>530</v>
      </c>
      <c r="PC5" t="s">
        <v>551</v>
      </c>
      <c r="PD5" t="s">
        <v>566</v>
      </c>
      <c r="PE5" t="s">
        <v>567</v>
      </c>
      <c r="PF5" t="s">
        <v>1726</v>
      </c>
      <c r="PH5" t="s">
        <v>568</v>
      </c>
      <c r="PI5" t="s">
        <v>615</v>
      </c>
      <c r="PN5" t="s">
        <v>1727</v>
      </c>
      <c r="PO5" t="s">
        <v>1728</v>
      </c>
      <c r="PP5" t="s">
        <v>1729</v>
      </c>
      <c r="PR5" t="s">
        <v>513</v>
      </c>
      <c r="PT5" t="s">
        <v>513</v>
      </c>
      <c r="PU5" t="s">
        <v>579</v>
      </c>
      <c r="PV5" t="s">
        <v>671</v>
      </c>
      <c r="PW5" t="s">
        <v>368</v>
      </c>
      <c r="PX5" t="s">
        <v>547</v>
      </c>
      <c r="PY5" t="s">
        <v>539</v>
      </c>
      <c r="PZ5" t="s">
        <v>672</v>
      </c>
      <c r="QB5" t="s">
        <v>602</v>
      </c>
      <c r="QE5" t="s">
        <v>513</v>
      </c>
      <c r="QF5" t="s">
        <v>513</v>
      </c>
      <c r="QG5" t="s">
        <v>513</v>
      </c>
      <c r="QH5" t="s">
        <v>513</v>
      </c>
      <c r="QK5" t="s">
        <v>513</v>
      </c>
      <c r="QM5" t="s">
        <v>532</v>
      </c>
      <c r="QN5" t="s">
        <v>580</v>
      </c>
      <c r="QO5" t="s">
        <v>581</v>
      </c>
      <c r="QP5" t="s">
        <v>533</v>
      </c>
      <c r="QQ5" t="s">
        <v>582</v>
      </c>
      <c r="QR5" t="s">
        <v>583</v>
      </c>
      <c r="QS5" t="s">
        <v>583</v>
      </c>
      <c r="QT5" t="s">
        <v>543</v>
      </c>
      <c r="QU5" t="s">
        <v>584</v>
      </c>
      <c r="QV5" t="s">
        <v>1628</v>
      </c>
      <c r="QW5" t="s">
        <v>544</v>
      </c>
      <c r="QX5" t="s">
        <v>585</v>
      </c>
      <c r="QY5" t="s">
        <v>548</v>
      </c>
      <c r="QZ5" t="s">
        <v>425</v>
      </c>
      <c r="RA5" t="s">
        <v>536</v>
      </c>
      <c r="SF5" t="s">
        <v>522</v>
      </c>
    </row>
    <row r="6" spans="1:500" ht="180" customHeight="1" x14ac:dyDescent="0.15">
      <c r="A6" t="s">
        <v>1730</v>
      </c>
      <c r="B6" t="s">
        <v>1731</v>
      </c>
      <c r="C6">
        <v>3190001017443</v>
      </c>
      <c r="D6">
        <v>3</v>
      </c>
      <c r="E6">
        <v>1973</v>
      </c>
      <c r="F6">
        <v>1000</v>
      </c>
      <c r="G6">
        <v>68</v>
      </c>
      <c r="H6" t="s">
        <v>1732</v>
      </c>
      <c r="I6" t="s">
        <v>1733</v>
      </c>
      <c r="J6" t="s">
        <v>537</v>
      </c>
      <c r="K6" t="s">
        <v>1734</v>
      </c>
      <c r="L6" t="s">
        <v>1735</v>
      </c>
      <c r="M6" t="s">
        <v>1736</v>
      </c>
      <c r="N6" t="s">
        <v>1737</v>
      </c>
      <c r="O6">
        <v>1</v>
      </c>
      <c r="P6">
        <v>10</v>
      </c>
      <c r="Q6" t="s">
        <v>1738</v>
      </c>
      <c r="R6" t="s">
        <v>1739</v>
      </c>
      <c r="U6" t="s">
        <v>1740</v>
      </c>
      <c r="V6">
        <v>0</v>
      </c>
      <c r="W6">
        <v>0</v>
      </c>
      <c r="X6">
        <v>1</v>
      </c>
      <c r="Y6">
        <v>0</v>
      </c>
      <c r="Z6">
        <v>0</v>
      </c>
      <c r="AA6">
        <v>0</v>
      </c>
      <c r="AB6">
        <v>1</v>
      </c>
      <c r="AC6">
        <v>1</v>
      </c>
      <c r="AD6" t="s">
        <v>1741</v>
      </c>
      <c r="AI6">
        <v>259</v>
      </c>
      <c r="AJ6">
        <v>24341</v>
      </c>
      <c r="AK6" t="s">
        <v>1742</v>
      </c>
      <c r="AL6" t="s">
        <v>624</v>
      </c>
      <c r="AM6" t="s">
        <v>1743</v>
      </c>
      <c r="AO6" t="s">
        <v>1744</v>
      </c>
      <c r="AP6" t="s">
        <v>513</v>
      </c>
      <c r="AQ6" t="s">
        <v>513</v>
      </c>
      <c r="AR6" t="s">
        <v>514</v>
      </c>
      <c r="AS6" t="s">
        <v>513</v>
      </c>
      <c r="AT6" t="s">
        <v>513</v>
      </c>
      <c r="AU6" t="s">
        <v>513</v>
      </c>
      <c r="AV6" t="s">
        <v>514</v>
      </c>
      <c r="AW6" t="s">
        <v>514</v>
      </c>
      <c r="BB6" t="s">
        <v>1745</v>
      </c>
      <c r="BE6" t="s">
        <v>1735</v>
      </c>
      <c r="BF6" t="s">
        <v>1735</v>
      </c>
      <c r="BG6" t="s">
        <v>1736</v>
      </c>
      <c r="BH6" t="s">
        <v>1736</v>
      </c>
      <c r="BI6" t="s">
        <v>1737</v>
      </c>
      <c r="BJ6" t="s">
        <v>1737</v>
      </c>
      <c r="BK6" t="s">
        <v>515</v>
      </c>
      <c r="BL6">
        <v>24010</v>
      </c>
      <c r="BM6" s="21">
        <v>45747</v>
      </c>
      <c r="BN6">
        <v>1</v>
      </c>
      <c r="BO6">
        <v>1</v>
      </c>
      <c r="BP6">
        <v>2</v>
      </c>
      <c r="BQ6" s="21">
        <v>45684</v>
      </c>
      <c r="BS6">
        <v>1</v>
      </c>
      <c r="BT6">
        <v>1</v>
      </c>
      <c r="BU6">
        <v>0</v>
      </c>
      <c r="BV6">
        <v>2</v>
      </c>
      <c r="BZ6" t="s">
        <v>516</v>
      </c>
      <c r="CB6" t="s">
        <v>1557</v>
      </c>
      <c r="CN6">
        <v>0</v>
      </c>
      <c r="CO6">
        <v>1</v>
      </c>
      <c r="CP6" t="s">
        <v>1746</v>
      </c>
      <c r="CQ6" t="s">
        <v>641</v>
      </c>
      <c r="CR6" t="s">
        <v>675</v>
      </c>
      <c r="CT6">
        <v>3</v>
      </c>
      <c r="CX6">
        <v>2401</v>
      </c>
      <c r="CY6" t="s">
        <v>1731</v>
      </c>
      <c r="CZ6">
        <v>0</v>
      </c>
      <c r="DA6">
        <v>2401</v>
      </c>
      <c r="DB6" t="s">
        <v>1731</v>
      </c>
      <c r="DC6">
        <v>0</v>
      </c>
      <c r="DD6">
        <v>3</v>
      </c>
      <c r="DE6">
        <v>0</v>
      </c>
      <c r="DI6" t="s">
        <v>658</v>
      </c>
      <c r="DJ6" t="s">
        <v>518</v>
      </c>
      <c r="DK6" s="1">
        <v>45684</v>
      </c>
      <c r="DM6" t="s">
        <v>1498</v>
      </c>
      <c r="DN6" t="s">
        <v>519</v>
      </c>
      <c r="DO6" t="s">
        <v>553</v>
      </c>
      <c r="DP6" t="s">
        <v>599</v>
      </c>
      <c r="DT6" t="s">
        <v>595</v>
      </c>
      <c r="DZ6" t="s">
        <v>520</v>
      </c>
      <c r="ED6" t="s">
        <v>521</v>
      </c>
      <c r="EE6" t="s">
        <v>522</v>
      </c>
      <c r="EG6" s="2" t="s">
        <v>1981</v>
      </c>
      <c r="EH6">
        <v>5</v>
      </c>
      <c r="EJ6">
        <v>0</v>
      </c>
      <c r="EL6">
        <v>2</v>
      </c>
      <c r="EO6">
        <v>1</v>
      </c>
      <c r="EP6">
        <v>0</v>
      </c>
      <c r="EQ6">
        <v>1</v>
      </c>
      <c r="ER6">
        <v>2</v>
      </c>
      <c r="ES6" t="s">
        <v>1747</v>
      </c>
      <c r="ET6">
        <v>1</v>
      </c>
      <c r="EU6" t="s">
        <v>896</v>
      </c>
      <c r="EV6">
        <v>1</v>
      </c>
      <c r="EX6">
        <v>1</v>
      </c>
      <c r="EY6" t="s">
        <v>1735</v>
      </c>
      <c r="EZ6" s="2" t="s">
        <v>1736</v>
      </c>
      <c r="FA6" t="s">
        <v>1737</v>
      </c>
      <c r="FB6">
        <v>1</v>
      </c>
      <c r="FC6">
        <v>10</v>
      </c>
      <c r="FD6">
        <v>0</v>
      </c>
      <c r="FF6">
        <v>68</v>
      </c>
      <c r="FG6">
        <v>14</v>
      </c>
      <c r="FH6">
        <v>1</v>
      </c>
      <c r="FI6">
        <v>1</v>
      </c>
      <c r="FJ6">
        <v>1</v>
      </c>
      <c r="FL6">
        <v>1</v>
      </c>
      <c r="FM6">
        <v>1</v>
      </c>
      <c r="FN6">
        <v>1</v>
      </c>
      <c r="FO6" t="s">
        <v>1748</v>
      </c>
      <c r="FP6">
        <v>1</v>
      </c>
      <c r="FU6">
        <v>1</v>
      </c>
      <c r="FV6">
        <v>1</v>
      </c>
      <c r="FX6">
        <v>3</v>
      </c>
      <c r="GA6">
        <v>1</v>
      </c>
      <c r="GC6">
        <v>1</v>
      </c>
      <c r="GH6">
        <v>0</v>
      </c>
      <c r="GI6">
        <v>4</v>
      </c>
      <c r="GM6">
        <v>1030</v>
      </c>
      <c r="GN6">
        <v>1050</v>
      </c>
      <c r="HA6">
        <v>0</v>
      </c>
      <c r="HE6">
        <v>1030</v>
      </c>
      <c r="HF6">
        <v>1050</v>
      </c>
      <c r="HI6">
        <v>2</v>
      </c>
      <c r="HJ6">
        <v>1</v>
      </c>
      <c r="HK6">
        <v>2000</v>
      </c>
      <c r="HL6">
        <v>1</v>
      </c>
      <c r="HM6">
        <v>20</v>
      </c>
      <c r="HO6">
        <v>1</v>
      </c>
      <c r="HP6">
        <v>1</v>
      </c>
      <c r="HQ6">
        <v>28</v>
      </c>
      <c r="HS6">
        <v>0</v>
      </c>
      <c r="IA6">
        <v>0</v>
      </c>
      <c r="IJ6">
        <v>900</v>
      </c>
      <c r="IM6">
        <v>1200</v>
      </c>
      <c r="IP6">
        <v>900</v>
      </c>
      <c r="IQ6">
        <v>1600</v>
      </c>
      <c r="IR6">
        <v>3</v>
      </c>
      <c r="IS6">
        <v>1</v>
      </c>
      <c r="IT6">
        <v>0</v>
      </c>
      <c r="IU6" t="s">
        <v>1749</v>
      </c>
      <c r="IV6">
        <v>0</v>
      </c>
      <c r="IX6">
        <v>1</v>
      </c>
      <c r="IY6" t="s">
        <v>1750</v>
      </c>
      <c r="IZ6">
        <v>0</v>
      </c>
      <c r="JA6">
        <v>2</v>
      </c>
      <c r="JD6">
        <v>2</v>
      </c>
      <c r="JE6">
        <v>3</v>
      </c>
      <c r="JF6">
        <v>1</v>
      </c>
      <c r="JG6">
        <v>0</v>
      </c>
      <c r="JH6">
        <v>0</v>
      </c>
      <c r="JI6">
        <v>0</v>
      </c>
      <c r="JJ6">
        <v>0</v>
      </c>
      <c r="JK6">
        <v>0</v>
      </c>
      <c r="JL6">
        <v>1</v>
      </c>
      <c r="JM6">
        <v>1</v>
      </c>
      <c r="JN6">
        <v>1</v>
      </c>
      <c r="JO6">
        <v>1</v>
      </c>
      <c r="JP6">
        <v>3</v>
      </c>
      <c r="JQ6" t="s">
        <v>1751</v>
      </c>
      <c r="JR6">
        <v>5</v>
      </c>
      <c r="JT6">
        <v>0</v>
      </c>
      <c r="JU6">
        <v>0</v>
      </c>
      <c r="JV6">
        <v>1</v>
      </c>
      <c r="JW6">
        <v>0</v>
      </c>
      <c r="JX6">
        <v>0</v>
      </c>
      <c r="JY6">
        <v>0</v>
      </c>
      <c r="JZ6">
        <v>0</v>
      </c>
      <c r="KA6">
        <v>0</v>
      </c>
      <c r="KD6">
        <v>0</v>
      </c>
      <c r="KE6">
        <v>0</v>
      </c>
      <c r="KF6">
        <v>0</v>
      </c>
      <c r="KH6">
        <v>0</v>
      </c>
      <c r="KI6">
        <v>0</v>
      </c>
      <c r="KJ6">
        <v>0</v>
      </c>
      <c r="KK6">
        <v>0</v>
      </c>
      <c r="KL6">
        <v>0</v>
      </c>
      <c r="KN6">
        <v>0</v>
      </c>
      <c r="KO6">
        <v>0</v>
      </c>
      <c r="KR6">
        <v>0</v>
      </c>
      <c r="KS6">
        <v>0</v>
      </c>
      <c r="KV6">
        <v>0</v>
      </c>
      <c r="KW6">
        <v>0</v>
      </c>
      <c r="KZ6">
        <v>0</v>
      </c>
      <c r="LA6">
        <v>0</v>
      </c>
      <c r="LB6">
        <v>1</v>
      </c>
      <c r="LD6">
        <v>0</v>
      </c>
      <c r="LF6">
        <v>1</v>
      </c>
      <c r="LI6">
        <v>1</v>
      </c>
      <c r="LJ6">
        <v>0</v>
      </c>
      <c r="LK6">
        <v>0</v>
      </c>
      <c r="LL6">
        <v>0</v>
      </c>
      <c r="LM6">
        <v>1</v>
      </c>
      <c r="LN6">
        <v>0</v>
      </c>
      <c r="LO6">
        <v>0</v>
      </c>
      <c r="LP6">
        <v>1</v>
      </c>
      <c r="LQ6">
        <v>0</v>
      </c>
      <c r="LS6">
        <v>10</v>
      </c>
      <c r="LT6">
        <v>0</v>
      </c>
      <c r="LU6">
        <v>1</v>
      </c>
      <c r="LV6">
        <v>1</v>
      </c>
      <c r="LW6">
        <v>0</v>
      </c>
      <c r="LX6">
        <v>0</v>
      </c>
      <c r="LY6">
        <v>1</v>
      </c>
      <c r="MA6">
        <v>1</v>
      </c>
      <c r="MB6" t="s">
        <v>1735</v>
      </c>
      <c r="MC6" s="2" t="s">
        <v>1736</v>
      </c>
      <c r="MD6" t="s">
        <v>1737</v>
      </c>
      <c r="ME6">
        <v>1</v>
      </c>
      <c r="MF6">
        <v>10</v>
      </c>
      <c r="MG6">
        <v>1</v>
      </c>
      <c r="MH6">
        <v>1</v>
      </c>
      <c r="MI6">
        <v>0</v>
      </c>
      <c r="MJ6">
        <v>0</v>
      </c>
      <c r="MK6">
        <v>0</v>
      </c>
      <c r="MM6">
        <v>1</v>
      </c>
      <c r="MN6">
        <v>0</v>
      </c>
      <c r="MO6">
        <v>1</v>
      </c>
      <c r="MP6">
        <v>0</v>
      </c>
      <c r="MQ6" t="s">
        <v>1076</v>
      </c>
      <c r="MR6">
        <v>1</v>
      </c>
      <c r="MT6">
        <v>1</v>
      </c>
      <c r="MV6" t="s">
        <v>1752</v>
      </c>
      <c r="MW6" t="s">
        <v>1753</v>
      </c>
      <c r="MX6" t="s">
        <v>1754</v>
      </c>
      <c r="MY6">
        <v>1</v>
      </c>
      <c r="MZ6" t="s">
        <v>1738</v>
      </c>
      <c r="NB6">
        <v>1</v>
      </c>
      <c r="NC6">
        <v>0</v>
      </c>
      <c r="ND6" t="s">
        <v>1755</v>
      </c>
      <c r="NF6">
        <v>1</v>
      </c>
      <c r="NG6">
        <v>0</v>
      </c>
      <c r="NH6" s="2" t="s">
        <v>1756</v>
      </c>
      <c r="NI6" t="s">
        <v>659</v>
      </c>
      <c r="NJ6" t="s">
        <v>513</v>
      </c>
      <c r="NK6" t="s">
        <v>559</v>
      </c>
      <c r="NM6" t="s">
        <v>560</v>
      </c>
      <c r="NN6" t="s">
        <v>561</v>
      </c>
      <c r="NO6" t="s">
        <v>514</v>
      </c>
      <c r="NP6" t="s">
        <v>523</v>
      </c>
      <c r="NQ6" t="s">
        <v>1744</v>
      </c>
      <c r="NS6" t="s">
        <v>1743</v>
      </c>
      <c r="NT6" t="s">
        <v>648</v>
      </c>
      <c r="NU6" t="s">
        <v>532</v>
      </c>
      <c r="NV6" t="s">
        <v>525</v>
      </c>
      <c r="NW6" t="s">
        <v>526</v>
      </c>
      <c r="NX6" t="s">
        <v>527</v>
      </c>
      <c r="NY6" t="s">
        <v>514</v>
      </c>
      <c r="NZ6" t="s">
        <v>528</v>
      </c>
      <c r="OA6" t="s">
        <v>528</v>
      </c>
      <c r="OB6" t="s">
        <v>545</v>
      </c>
      <c r="OC6" t="s">
        <v>1757</v>
      </c>
      <c r="OE6" t="s">
        <v>528</v>
      </c>
      <c r="OG6" t="s">
        <v>528</v>
      </c>
      <c r="OO6" t="s">
        <v>529</v>
      </c>
      <c r="OQ6" t="s">
        <v>1077</v>
      </c>
      <c r="OV6" t="s">
        <v>513</v>
      </c>
      <c r="OX6" t="s">
        <v>1077</v>
      </c>
      <c r="OZ6" t="s">
        <v>1630</v>
      </c>
      <c r="PA6" t="s">
        <v>1758</v>
      </c>
      <c r="PB6" t="s">
        <v>677</v>
      </c>
      <c r="PC6" t="s">
        <v>1759</v>
      </c>
      <c r="PD6" t="s">
        <v>538</v>
      </c>
      <c r="PH6" t="s">
        <v>531</v>
      </c>
      <c r="PN6" t="s">
        <v>1760</v>
      </c>
      <c r="PQ6" t="s">
        <v>1761</v>
      </c>
      <c r="PR6" t="s">
        <v>513</v>
      </c>
      <c r="PT6" t="s">
        <v>514</v>
      </c>
      <c r="PU6" t="s">
        <v>670</v>
      </c>
      <c r="PV6" t="s">
        <v>1762</v>
      </c>
      <c r="PW6" t="s">
        <v>368</v>
      </c>
      <c r="PX6" t="s">
        <v>590</v>
      </c>
      <c r="PY6" t="s">
        <v>584</v>
      </c>
      <c r="PZ6" t="s">
        <v>716</v>
      </c>
      <c r="QB6" t="s">
        <v>684</v>
      </c>
      <c r="QE6" t="s">
        <v>513</v>
      </c>
      <c r="QF6" t="s">
        <v>513</v>
      </c>
      <c r="QG6" t="s">
        <v>513</v>
      </c>
      <c r="QH6" t="s">
        <v>513</v>
      </c>
      <c r="QK6" t="s">
        <v>513</v>
      </c>
      <c r="QM6" t="s">
        <v>532</v>
      </c>
      <c r="QO6" t="s">
        <v>541</v>
      </c>
      <c r="QP6" t="s">
        <v>533</v>
      </c>
      <c r="QQ6" t="s">
        <v>542</v>
      </c>
      <c r="QS6" t="s">
        <v>597</v>
      </c>
      <c r="QT6" t="s">
        <v>543</v>
      </c>
      <c r="QU6" t="s">
        <v>535</v>
      </c>
      <c r="QV6" t="s">
        <v>1744</v>
      </c>
      <c r="QW6" t="s">
        <v>544</v>
      </c>
      <c r="QX6" t="s">
        <v>585</v>
      </c>
      <c r="QY6" t="s">
        <v>609</v>
      </c>
      <c r="QZ6" t="s">
        <v>425</v>
      </c>
      <c r="RA6" t="s">
        <v>594</v>
      </c>
      <c r="SF6" t="s">
        <v>522</v>
      </c>
    </row>
    <row r="7" spans="1:500" ht="180" customHeight="1" x14ac:dyDescent="0.15">
      <c r="A7" t="s">
        <v>1763</v>
      </c>
      <c r="B7" t="s">
        <v>1764</v>
      </c>
      <c r="C7">
        <v>9190001014385</v>
      </c>
      <c r="D7">
        <v>3</v>
      </c>
      <c r="E7">
        <v>1984</v>
      </c>
      <c r="F7">
        <v>2500</v>
      </c>
      <c r="G7">
        <v>23</v>
      </c>
      <c r="H7" t="s">
        <v>1765</v>
      </c>
      <c r="I7" t="s">
        <v>1766</v>
      </c>
      <c r="J7" t="s">
        <v>537</v>
      </c>
      <c r="K7" t="s">
        <v>1767</v>
      </c>
      <c r="L7" t="s">
        <v>967</v>
      </c>
      <c r="M7" t="s">
        <v>1768</v>
      </c>
      <c r="N7" t="s">
        <v>1769</v>
      </c>
      <c r="O7">
        <v>1</v>
      </c>
      <c r="P7">
        <v>10</v>
      </c>
      <c r="Q7" t="s">
        <v>1770</v>
      </c>
      <c r="R7" t="s">
        <v>1771</v>
      </c>
      <c r="U7" t="s">
        <v>1772</v>
      </c>
      <c r="V7">
        <v>0</v>
      </c>
      <c r="W7">
        <v>0</v>
      </c>
      <c r="X7">
        <v>1</v>
      </c>
      <c r="Y7">
        <v>2</v>
      </c>
      <c r="Z7">
        <v>2</v>
      </c>
      <c r="AA7">
        <v>0</v>
      </c>
      <c r="AB7">
        <v>1</v>
      </c>
      <c r="AC7">
        <v>1</v>
      </c>
      <c r="AD7" t="s">
        <v>1773</v>
      </c>
      <c r="AI7">
        <v>84</v>
      </c>
      <c r="AJ7">
        <v>24202</v>
      </c>
      <c r="AK7" t="s">
        <v>1774</v>
      </c>
      <c r="AL7" t="s">
        <v>1610</v>
      </c>
      <c r="AM7" t="s">
        <v>717</v>
      </c>
      <c r="AO7" t="s">
        <v>1775</v>
      </c>
      <c r="AP7" t="s">
        <v>513</v>
      </c>
      <c r="AQ7" t="s">
        <v>513</v>
      </c>
      <c r="AR7" t="s">
        <v>514</v>
      </c>
      <c r="AS7" t="s">
        <v>598</v>
      </c>
      <c r="AT7" t="s">
        <v>598</v>
      </c>
      <c r="AU7" t="s">
        <v>513</v>
      </c>
      <c r="AV7" t="s">
        <v>514</v>
      </c>
      <c r="AW7" t="s">
        <v>514</v>
      </c>
      <c r="BB7" t="s">
        <v>1776</v>
      </c>
      <c r="BE7" t="s">
        <v>967</v>
      </c>
      <c r="BG7" t="s">
        <v>1768</v>
      </c>
      <c r="BI7" t="s">
        <v>1769</v>
      </c>
      <c r="BK7" t="s">
        <v>515</v>
      </c>
      <c r="BL7">
        <v>24010</v>
      </c>
      <c r="BM7" s="21">
        <v>45747</v>
      </c>
      <c r="BN7">
        <v>1</v>
      </c>
      <c r="BO7">
        <v>1</v>
      </c>
      <c r="BP7">
        <v>2</v>
      </c>
      <c r="BQ7" s="21">
        <v>45681</v>
      </c>
      <c r="BS7">
        <v>0</v>
      </c>
      <c r="BT7">
        <v>1</v>
      </c>
      <c r="BU7">
        <v>0</v>
      </c>
      <c r="BV7">
        <v>2</v>
      </c>
      <c r="BZ7" t="s">
        <v>516</v>
      </c>
      <c r="CA7" t="s">
        <v>970</v>
      </c>
      <c r="CN7">
        <v>0</v>
      </c>
      <c r="CO7">
        <v>1</v>
      </c>
      <c r="CP7" t="s">
        <v>1777</v>
      </c>
      <c r="CQ7" t="s">
        <v>675</v>
      </c>
      <c r="CR7" t="s">
        <v>1778</v>
      </c>
      <c r="CS7" t="s">
        <v>642</v>
      </c>
      <c r="CT7">
        <v>3</v>
      </c>
      <c r="DA7">
        <v>2401</v>
      </c>
      <c r="DB7" t="s">
        <v>1764</v>
      </c>
      <c r="DC7">
        <v>0</v>
      </c>
      <c r="DD7">
        <v>3</v>
      </c>
      <c r="DE7">
        <v>0</v>
      </c>
      <c r="DI7" t="s">
        <v>658</v>
      </c>
      <c r="DJ7" t="s">
        <v>518</v>
      </c>
      <c r="DK7" s="1">
        <v>45681</v>
      </c>
      <c r="DN7" t="s">
        <v>519</v>
      </c>
      <c r="DO7" t="s">
        <v>553</v>
      </c>
      <c r="DP7" t="s">
        <v>599</v>
      </c>
      <c r="DT7" t="s">
        <v>557</v>
      </c>
      <c r="DZ7" t="s">
        <v>520</v>
      </c>
      <c r="ED7" t="s">
        <v>521</v>
      </c>
      <c r="EE7" t="s">
        <v>522</v>
      </c>
      <c r="EG7" s="2" t="s">
        <v>1980</v>
      </c>
      <c r="EH7">
        <v>5</v>
      </c>
      <c r="EJ7">
        <v>0</v>
      </c>
      <c r="EL7">
        <v>2</v>
      </c>
      <c r="EP7">
        <v>6</v>
      </c>
      <c r="EQ7">
        <v>1</v>
      </c>
      <c r="ER7">
        <v>1</v>
      </c>
      <c r="ET7">
        <v>1</v>
      </c>
      <c r="EU7" t="s">
        <v>1779</v>
      </c>
      <c r="EV7">
        <v>1</v>
      </c>
      <c r="EX7">
        <v>1</v>
      </c>
      <c r="EY7" t="s">
        <v>967</v>
      </c>
      <c r="EZ7" s="2" t="s">
        <v>1768</v>
      </c>
      <c r="FA7" t="s">
        <v>1769</v>
      </c>
      <c r="FB7">
        <v>1</v>
      </c>
      <c r="FC7">
        <v>10</v>
      </c>
      <c r="FD7">
        <v>0</v>
      </c>
      <c r="FF7">
        <v>23</v>
      </c>
      <c r="FG7">
        <v>8</v>
      </c>
      <c r="FH7">
        <v>1</v>
      </c>
      <c r="FI7">
        <v>1</v>
      </c>
      <c r="FJ7">
        <v>1</v>
      </c>
      <c r="FK7" t="s">
        <v>1780</v>
      </c>
      <c r="FL7">
        <v>1</v>
      </c>
      <c r="FM7">
        <v>1</v>
      </c>
      <c r="FN7">
        <v>0</v>
      </c>
      <c r="FP7">
        <v>1</v>
      </c>
      <c r="FU7">
        <v>3</v>
      </c>
      <c r="FX7">
        <v>3</v>
      </c>
      <c r="GA7">
        <v>1</v>
      </c>
      <c r="GC7">
        <v>1</v>
      </c>
      <c r="GH7">
        <v>0</v>
      </c>
      <c r="GI7">
        <v>4</v>
      </c>
      <c r="GM7">
        <v>1023</v>
      </c>
      <c r="GN7">
        <v>1023</v>
      </c>
      <c r="HA7">
        <v>0</v>
      </c>
      <c r="HE7">
        <v>1023</v>
      </c>
      <c r="HF7">
        <v>1023</v>
      </c>
      <c r="HI7">
        <v>1</v>
      </c>
      <c r="HJ7">
        <v>1</v>
      </c>
      <c r="HK7">
        <v>30000</v>
      </c>
      <c r="HL7">
        <v>1</v>
      </c>
      <c r="HM7">
        <v>20</v>
      </c>
      <c r="HO7">
        <v>2</v>
      </c>
      <c r="HS7">
        <v>0</v>
      </c>
      <c r="IA7">
        <v>0</v>
      </c>
      <c r="IJ7">
        <v>800</v>
      </c>
      <c r="IM7">
        <v>1200</v>
      </c>
      <c r="IS7">
        <v>0</v>
      </c>
      <c r="IT7">
        <v>0</v>
      </c>
      <c r="IV7">
        <v>0</v>
      </c>
      <c r="IX7">
        <v>0</v>
      </c>
      <c r="IZ7">
        <v>0</v>
      </c>
      <c r="JA7">
        <v>2</v>
      </c>
      <c r="JD7">
        <v>2</v>
      </c>
      <c r="JE7">
        <v>5</v>
      </c>
      <c r="JF7">
        <v>0</v>
      </c>
      <c r="JG7">
        <v>0</v>
      </c>
      <c r="JH7">
        <v>0</v>
      </c>
      <c r="JI7">
        <v>0</v>
      </c>
      <c r="JJ7">
        <v>0</v>
      </c>
      <c r="JK7">
        <v>0</v>
      </c>
      <c r="JL7">
        <v>1</v>
      </c>
      <c r="JM7">
        <v>1</v>
      </c>
      <c r="JN7">
        <v>1</v>
      </c>
      <c r="JO7">
        <v>1</v>
      </c>
      <c r="JP7">
        <v>1</v>
      </c>
      <c r="JQ7" s="2" t="s">
        <v>1781</v>
      </c>
      <c r="JR7">
        <v>10</v>
      </c>
      <c r="JT7">
        <v>0</v>
      </c>
      <c r="JU7">
        <v>1</v>
      </c>
      <c r="JV7">
        <v>1</v>
      </c>
      <c r="JW7">
        <v>0</v>
      </c>
      <c r="JX7">
        <v>0</v>
      </c>
      <c r="JY7">
        <v>0</v>
      </c>
      <c r="JZ7">
        <v>0</v>
      </c>
      <c r="KA7">
        <v>0</v>
      </c>
      <c r="KD7">
        <v>0</v>
      </c>
      <c r="KE7">
        <v>0</v>
      </c>
      <c r="KF7">
        <v>0</v>
      </c>
      <c r="KH7">
        <v>0</v>
      </c>
      <c r="KI7">
        <v>0</v>
      </c>
      <c r="KJ7">
        <v>0</v>
      </c>
      <c r="KK7">
        <v>0</v>
      </c>
      <c r="KL7">
        <v>0</v>
      </c>
      <c r="KN7">
        <v>0</v>
      </c>
      <c r="KO7">
        <v>0</v>
      </c>
      <c r="KR7">
        <v>0</v>
      </c>
      <c r="KS7">
        <v>0</v>
      </c>
      <c r="KV7">
        <v>0</v>
      </c>
      <c r="KW7">
        <v>0</v>
      </c>
      <c r="KZ7">
        <v>0</v>
      </c>
      <c r="LA7">
        <v>0</v>
      </c>
      <c r="LB7">
        <v>1</v>
      </c>
      <c r="LD7">
        <v>0</v>
      </c>
      <c r="LF7">
        <v>1</v>
      </c>
      <c r="LG7">
        <v>2</v>
      </c>
      <c r="LI7">
        <v>1</v>
      </c>
      <c r="LJ7">
        <v>1</v>
      </c>
      <c r="LK7">
        <v>0</v>
      </c>
      <c r="LL7">
        <v>0</v>
      </c>
      <c r="LM7">
        <v>2</v>
      </c>
      <c r="LN7">
        <v>0</v>
      </c>
      <c r="LO7">
        <v>1</v>
      </c>
      <c r="LP7">
        <v>1</v>
      </c>
      <c r="LQ7">
        <v>0</v>
      </c>
      <c r="LR7">
        <v>7</v>
      </c>
      <c r="LS7">
        <v>7</v>
      </c>
      <c r="LT7">
        <v>0</v>
      </c>
      <c r="LU7">
        <v>1</v>
      </c>
      <c r="LV7">
        <v>1</v>
      </c>
      <c r="LW7">
        <v>1</v>
      </c>
      <c r="LX7">
        <v>0</v>
      </c>
      <c r="LY7">
        <v>1</v>
      </c>
      <c r="MA7">
        <v>3</v>
      </c>
      <c r="MB7" t="s">
        <v>967</v>
      </c>
      <c r="MC7" s="2" t="s">
        <v>1768</v>
      </c>
      <c r="MD7" t="s">
        <v>968</v>
      </c>
      <c r="ME7">
        <v>1</v>
      </c>
      <c r="MF7">
        <v>10</v>
      </c>
      <c r="MG7">
        <v>1</v>
      </c>
      <c r="MH7">
        <v>1</v>
      </c>
      <c r="MI7">
        <v>0</v>
      </c>
      <c r="MJ7">
        <v>0</v>
      </c>
      <c r="MK7">
        <v>0</v>
      </c>
      <c r="MM7">
        <v>1</v>
      </c>
      <c r="MN7">
        <v>0</v>
      </c>
      <c r="MO7">
        <v>1</v>
      </c>
      <c r="MP7">
        <v>0</v>
      </c>
      <c r="MR7">
        <v>1</v>
      </c>
      <c r="MT7">
        <v>2</v>
      </c>
      <c r="MV7" t="s">
        <v>1782</v>
      </c>
      <c r="MW7" t="s">
        <v>1783</v>
      </c>
      <c r="MX7" t="s">
        <v>812</v>
      </c>
      <c r="MY7">
        <v>1</v>
      </c>
      <c r="MZ7" t="s">
        <v>1770</v>
      </c>
      <c r="NB7">
        <v>1</v>
      </c>
      <c r="NC7">
        <v>0</v>
      </c>
      <c r="ND7" t="s">
        <v>1784</v>
      </c>
      <c r="NE7" t="s">
        <v>1785</v>
      </c>
      <c r="NF7">
        <v>0</v>
      </c>
      <c r="NG7">
        <v>0</v>
      </c>
      <c r="NH7" s="2" t="s">
        <v>1786</v>
      </c>
      <c r="NI7" t="s">
        <v>659</v>
      </c>
      <c r="NJ7" t="s">
        <v>513</v>
      </c>
      <c r="NK7" t="s">
        <v>559</v>
      </c>
      <c r="NM7" t="s">
        <v>576</v>
      </c>
      <c r="NN7" t="s">
        <v>550</v>
      </c>
      <c r="NO7" t="s">
        <v>514</v>
      </c>
      <c r="NP7" t="s">
        <v>523</v>
      </c>
      <c r="NQ7" t="s">
        <v>1775</v>
      </c>
      <c r="NS7" t="s">
        <v>717</v>
      </c>
      <c r="NT7" t="s">
        <v>651</v>
      </c>
      <c r="NU7" t="s">
        <v>532</v>
      </c>
      <c r="NV7" t="s">
        <v>525</v>
      </c>
      <c r="NW7" t="s">
        <v>526</v>
      </c>
      <c r="NX7" t="s">
        <v>527</v>
      </c>
      <c r="NY7" t="s">
        <v>513</v>
      </c>
      <c r="NZ7" t="s">
        <v>528</v>
      </c>
      <c r="OA7" t="s">
        <v>528</v>
      </c>
      <c r="OB7" t="s">
        <v>528</v>
      </c>
      <c r="OE7" t="s">
        <v>528</v>
      </c>
      <c r="OG7" t="s">
        <v>528</v>
      </c>
      <c r="OO7" t="s">
        <v>529</v>
      </c>
      <c r="OQ7" t="s">
        <v>1072</v>
      </c>
      <c r="OV7" t="s">
        <v>513</v>
      </c>
      <c r="OX7" t="s">
        <v>1072</v>
      </c>
      <c r="OZ7" t="s">
        <v>578</v>
      </c>
      <c r="PA7" t="s">
        <v>652</v>
      </c>
      <c r="PB7" t="s">
        <v>677</v>
      </c>
      <c r="PC7" t="s">
        <v>530</v>
      </c>
      <c r="PD7" t="s">
        <v>538</v>
      </c>
      <c r="PH7" t="s">
        <v>531</v>
      </c>
      <c r="PN7" t="s">
        <v>1787</v>
      </c>
      <c r="PR7" t="s">
        <v>513</v>
      </c>
      <c r="PT7" t="s">
        <v>513</v>
      </c>
      <c r="PU7" t="s">
        <v>670</v>
      </c>
      <c r="PV7" t="s">
        <v>661</v>
      </c>
      <c r="PX7" t="s">
        <v>590</v>
      </c>
      <c r="PY7" t="s">
        <v>539</v>
      </c>
      <c r="PZ7" t="s">
        <v>591</v>
      </c>
      <c r="QB7" t="s">
        <v>669</v>
      </c>
      <c r="QE7" t="s">
        <v>513</v>
      </c>
      <c r="QF7" t="s">
        <v>513</v>
      </c>
      <c r="QG7" t="s">
        <v>513</v>
      </c>
      <c r="QH7" t="s">
        <v>513</v>
      </c>
      <c r="QK7" t="s">
        <v>513</v>
      </c>
      <c r="QM7" t="s">
        <v>532</v>
      </c>
      <c r="QN7" t="s">
        <v>580</v>
      </c>
      <c r="QO7" t="s">
        <v>581</v>
      </c>
      <c r="QP7" t="s">
        <v>616</v>
      </c>
      <c r="QQ7" t="s">
        <v>582</v>
      </c>
      <c r="QR7" t="s">
        <v>534</v>
      </c>
      <c r="QS7" t="s">
        <v>534</v>
      </c>
      <c r="QT7" t="s">
        <v>650</v>
      </c>
      <c r="QU7" t="s">
        <v>535</v>
      </c>
      <c r="QV7" t="s">
        <v>969</v>
      </c>
      <c r="QW7" t="s">
        <v>544</v>
      </c>
      <c r="QX7" t="s">
        <v>585</v>
      </c>
      <c r="QY7" t="s">
        <v>548</v>
      </c>
      <c r="RA7" t="s">
        <v>594</v>
      </c>
      <c r="SF7" t="s">
        <v>522</v>
      </c>
    </row>
    <row r="8" spans="1:500" ht="180" customHeight="1" x14ac:dyDescent="0.15">
      <c r="A8" t="s">
        <v>1788</v>
      </c>
      <c r="B8" t="s">
        <v>1789</v>
      </c>
      <c r="C8">
        <v>1190001021059</v>
      </c>
      <c r="D8">
        <v>4</v>
      </c>
      <c r="E8">
        <v>2013</v>
      </c>
      <c r="F8">
        <v>300</v>
      </c>
      <c r="G8">
        <v>39</v>
      </c>
      <c r="H8" t="s">
        <v>1790</v>
      </c>
      <c r="I8" t="s">
        <v>1791</v>
      </c>
      <c r="J8" t="s">
        <v>537</v>
      </c>
      <c r="K8" t="s">
        <v>1792</v>
      </c>
      <c r="L8" t="s">
        <v>1793</v>
      </c>
      <c r="M8" t="s">
        <v>1794</v>
      </c>
      <c r="N8" t="s">
        <v>1795</v>
      </c>
      <c r="O8">
        <v>1</v>
      </c>
      <c r="P8">
        <v>10</v>
      </c>
      <c r="Q8" t="s">
        <v>1796</v>
      </c>
      <c r="R8" s="2" t="s">
        <v>1797</v>
      </c>
      <c r="U8" t="s">
        <v>1798</v>
      </c>
      <c r="V8">
        <v>0</v>
      </c>
      <c r="W8">
        <v>0</v>
      </c>
      <c r="X8">
        <v>1</v>
      </c>
      <c r="Y8">
        <v>0</v>
      </c>
      <c r="Z8">
        <v>0</v>
      </c>
      <c r="AA8">
        <v>0</v>
      </c>
      <c r="AB8">
        <v>1</v>
      </c>
      <c r="AC8">
        <v>1</v>
      </c>
      <c r="AD8" t="s">
        <v>1799</v>
      </c>
      <c r="AI8">
        <v>854</v>
      </c>
      <c r="AJ8">
        <v>24202</v>
      </c>
      <c r="AK8" t="s">
        <v>1800</v>
      </c>
      <c r="AL8" t="s">
        <v>586</v>
      </c>
      <c r="AM8" t="s">
        <v>1801</v>
      </c>
      <c r="AO8" t="s">
        <v>1802</v>
      </c>
      <c r="AP8" t="s">
        <v>513</v>
      </c>
      <c r="AQ8" t="s">
        <v>513</v>
      </c>
      <c r="AR8" t="s">
        <v>514</v>
      </c>
      <c r="AS8" t="s">
        <v>513</v>
      </c>
      <c r="AT8" t="s">
        <v>513</v>
      </c>
      <c r="AU8" t="s">
        <v>513</v>
      </c>
      <c r="AV8" t="s">
        <v>514</v>
      </c>
      <c r="AW8" t="s">
        <v>514</v>
      </c>
      <c r="BB8" t="s">
        <v>977</v>
      </c>
      <c r="BK8" t="s">
        <v>515</v>
      </c>
      <c r="BL8">
        <v>24010</v>
      </c>
      <c r="BM8" s="21">
        <v>45747</v>
      </c>
      <c r="BN8">
        <v>1</v>
      </c>
      <c r="BO8">
        <v>1</v>
      </c>
      <c r="BP8">
        <v>2</v>
      </c>
      <c r="BQ8" s="21">
        <v>45681</v>
      </c>
      <c r="BS8">
        <v>1</v>
      </c>
      <c r="BT8">
        <v>1</v>
      </c>
      <c r="BU8">
        <v>0</v>
      </c>
      <c r="BV8">
        <v>1</v>
      </c>
      <c r="BZ8" t="s">
        <v>516</v>
      </c>
      <c r="CB8" t="s">
        <v>1557</v>
      </c>
      <c r="CJ8">
        <v>24202</v>
      </c>
      <c r="CN8">
        <v>0</v>
      </c>
      <c r="CO8">
        <v>1</v>
      </c>
      <c r="CP8" t="s">
        <v>1803</v>
      </c>
      <c r="CQ8" t="s">
        <v>1106</v>
      </c>
      <c r="CR8" t="s">
        <v>1804</v>
      </c>
      <c r="CS8" t="s">
        <v>675</v>
      </c>
      <c r="CT8">
        <v>3</v>
      </c>
      <c r="DD8">
        <v>3</v>
      </c>
      <c r="DE8">
        <v>0</v>
      </c>
      <c r="DF8">
        <v>45686.604618055557</v>
      </c>
      <c r="DG8" t="s">
        <v>1805</v>
      </c>
      <c r="DI8" t="s">
        <v>658</v>
      </c>
      <c r="DJ8" t="s">
        <v>518</v>
      </c>
      <c r="DK8" s="1">
        <v>45681</v>
      </c>
      <c r="DM8" t="s">
        <v>1498</v>
      </c>
      <c r="DN8" t="s">
        <v>519</v>
      </c>
      <c r="DO8" t="s">
        <v>553</v>
      </c>
      <c r="DP8" t="s">
        <v>556</v>
      </c>
      <c r="DT8" t="s">
        <v>557</v>
      </c>
      <c r="DU8" t="s">
        <v>557</v>
      </c>
      <c r="DZ8" t="s">
        <v>520</v>
      </c>
      <c r="ED8" t="s">
        <v>521</v>
      </c>
      <c r="EE8" t="s">
        <v>522</v>
      </c>
      <c r="EF8">
        <v>45686</v>
      </c>
      <c r="EG8" s="2" t="s">
        <v>1982</v>
      </c>
      <c r="EH8">
        <v>5</v>
      </c>
      <c r="EJ8">
        <v>1</v>
      </c>
      <c r="EK8" t="s">
        <v>1806</v>
      </c>
      <c r="EL8">
        <v>2</v>
      </c>
      <c r="EN8" s="21"/>
      <c r="EO8">
        <v>1</v>
      </c>
      <c r="EQ8">
        <v>1</v>
      </c>
      <c r="ER8">
        <v>2</v>
      </c>
      <c r="ES8" t="s">
        <v>1807</v>
      </c>
      <c r="ET8">
        <v>1</v>
      </c>
      <c r="EU8" t="s">
        <v>1779</v>
      </c>
      <c r="EV8">
        <v>1</v>
      </c>
      <c r="EX8">
        <v>3</v>
      </c>
      <c r="EY8" t="s">
        <v>1808</v>
      </c>
      <c r="EZ8" t="s">
        <v>1809</v>
      </c>
      <c r="FA8" t="s">
        <v>1810</v>
      </c>
      <c r="FB8">
        <v>1</v>
      </c>
      <c r="FC8">
        <v>5</v>
      </c>
      <c r="FD8">
        <v>0</v>
      </c>
      <c r="FF8">
        <v>11</v>
      </c>
      <c r="FG8">
        <v>9</v>
      </c>
      <c r="FH8">
        <v>8</v>
      </c>
      <c r="FI8">
        <v>1</v>
      </c>
      <c r="FJ8">
        <v>1</v>
      </c>
      <c r="FL8">
        <v>1</v>
      </c>
      <c r="FM8">
        <v>1</v>
      </c>
      <c r="FN8">
        <v>0</v>
      </c>
      <c r="FP8">
        <v>1</v>
      </c>
      <c r="FU8">
        <v>3</v>
      </c>
      <c r="FX8">
        <v>3</v>
      </c>
      <c r="GA8">
        <v>1</v>
      </c>
      <c r="GC8">
        <v>1</v>
      </c>
      <c r="GH8">
        <v>0</v>
      </c>
      <c r="GI8">
        <v>4</v>
      </c>
      <c r="GM8">
        <v>833</v>
      </c>
      <c r="GN8">
        <v>1300</v>
      </c>
      <c r="GO8" t="s">
        <v>1811</v>
      </c>
      <c r="GP8" t="s">
        <v>1812</v>
      </c>
      <c r="GS8">
        <v>150</v>
      </c>
      <c r="GT8">
        <v>40</v>
      </c>
      <c r="GW8">
        <v>250</v>
      </c>
      <c r="GX8">
        <v>40</v>
      </c>
      <c r="HA8">
        <v>0</v>
      </c>
      <c r="HE8">
        <v>1023</v>
      </c>
      <c r="HF8">
        <v>1590</v>
      </c>
      <c r="HI8">
        <v>1</v>
      </c>
      <c r="HJ8">
        <v>1</v>
      </c>
      <c r="HK8">
        <v>10000</v>
      </c>
      <c r="HL8">
        <v>2</v>
      </c>
      <c r="HO8">
        <v>1</v>
      </c>
      <c r="HP8">
        <v>2</v>
      </c>
      <c r="HQ8">
        <v>28</v>
      </c>
      <c r="HS8">
        <v>1</v>
      </c>
      <c r="HT8">
        <v>1</v>
      </c>
      <c r="HU8">
        <v>1</v>
      </c>
      <c r="HV8">
        <v>2</v>
      </c>
      <c r="HW8">
        <v>10</v>
      </c>
      <c r="HX8">
        <v>60</v>
      </c>
      <c r="IA8">
        <v>1</v>
      </c>
      <c r="IB8">
        <v>1</v>
      </c>
      <c r="IC8">
        <v>2</v>
      </c>
      <c r="ID8">
        <v>2</v>
      </c>
      <c r="IF8">
        <v>10000</v>
      </c>
      <c r="IG8">
        <v>100000</v>
      </c>
      <c r="IP8">
        <v>800</v>
      </c>
      <c r="IQ8">
        <v>1900</v>
      </c>
      <c r="IR8">
        <v>4</v>
      </c>
      <c r="IS8">
        <v>1</v>
      </c>
      <c r="IT8">
        <v>0</v>
      </c>
      <c r="IU8" t="s">
        <v>1813</v>
      </c>
      <c r="IV8">
        <v>0</v>
      </c>
      <c r="IX8">
        <v>0</v>
      </c>
      <c r="IZ8">
        <v>0</v>
      </c>
      <c r="JA8">
        <v>1</v>
      </c>
      <c r="JB8">
        <v>4</v>
      </c>
      <c r="JC8">
        <v>5</v>
      </c>
      <c r="JF8">
        <v>1</v>
      </c>
      <c r="JG8">
        <v>0</v>
      </c>
      <c r="JH8">
        <v>0</v>
      </c>
      <c r="JI8">
        <v>0</v>
      </c>
      <c r="JJ8">
        <v>0</v>
      </c>
      <c r="JK8">
        <v>0</v>
      </c>
      <c r="JL8">
        <v>0</v>
      </c>
      <c r="JM8">
        <v>0</v>
      </c>
      <c r="JN8">
        <v>0</v>
      </c>
      <c r="JO8">
        <v>1</v>
      </c>
      <c r="JP8">
        <v>1</v>
      </c>
      <c r="JQ8" t="s">
        <v>1814</v>
      </c>
      <c r="JR8">
        <v>7</v>
      </c>
      <c r="JT8">
        <v>0</v>
      </c>
      <c r="JU8">
        <v>1</v>
      </c>
      <c r="JV8">
        <v>1</v>
      </c>
      <c r="JW8">
        <v>0</v>
      </c>
      <c r="JX8">
        <v>0</v>
      </c>
      <c r="JY8">
        <v>0</v>
      </c>
      <c r="JZ8">
        <v>0</v>
      </c>
      <c r="KA8">
        <v>0</v>
      </c>
      <c r="KD8">
        <v>0</v>
      </c>
      <c r="KE8">
        <v>0</v>
      </c>
      <c r="KF8">
        <v>0</v>
      </c>
      <c r="KH8">
        <v>0</v>
      </c>
      <c r="KI8">
        <v>0</v>
      </c>
      <c r="KJ8">
        <v>0</v>
      </c>
      <c r="KK8">
        <v>0</v>
      </c>
      <c r="KL8">
        <v>0</v>
      </c>
      <c r="KN8">
        <v>0</v>
      </c>
      <c r="KO8">
        <v>0</v>
      </c>
      <c r="KR8">
        <v>0</v>
      </c>
      <c r="KS8">
        <v>0</v>
      </c>
      <c r="KV8">
        <v>0</v>
      </c>
      <c r="KW8">
        <v>0</v>
      </c>
      <c r="KZ8">
        <v>0</v>
      </c>
      <c r="LA8">
        <v>0</v>
      </c>
      <c r="LD8">
        <v>0</v>
      </c>
      <c r="LF8">
        <v>1</v>
      </c>
      <c r="LI8">
        <v>1</v>
      </c>
      <c r="LJ8">
        <v>0</v>
      </c>
      <c r="LK8">
        <v>0</v>
      </c>
      <c r="LL8">
        <v>0</v>
      </c>
      <c r="LM8">
        <v>1</v>
      </c>
      <c r="LN8">
        <v>0</v>
      </c>
      <c r="LO8">
        <v>0</v>
      </c>
      <c r="LP8">
        <v>1</v>
      </c>
      <c r="LQ8">
        <v>0</v>
      </c>
      <c r="LS8">
        <v>7</v>
      </c>
      <c r="LT8">
        <v>0</v>
      </c>
      <c r="LU8">
        <v>0</v>
      </c>
      <c r="LV8">
        <v>1</v>
      </c>
      <c r="LW8">
        <v>0</v>
      </c>
      <c r="LX8">
        <v>0</v>
      </c>
      <c r="LY8">
        <v>1</v>
      </c>
      <c r="MA8">
        <v>3</v>
      </c>
      <c r="MB8" t="s">
        <v>1808</v>
      </c>
      <c r="MC8" t="s">
        <v>1809</v>
      </c>
      <c r="MD8" t="s">
        <v>1810</v>
      </c>
      <c r="ME8">
        <v>1</v>
      </c>
      <c r="MF8">
        <v>5</v>
      </c>
      <c r="MG8">
        <v>1</v>
      </c>
      <c r="MH8">
        <v>1</v>
      </c>
      <c r="MI8">
        <v>0</v>
      </c>
      <c r="MJ8">
        <v>0</v>
      </c>
      <c r="MK8">
        <v>0</v>
      </c>
      <c r="MM8">
        <v>1</v>
      </c>
      <c r="MN8">
        <v>0</v>
      </c>
      <c r="MO8">
        <v>0</v>
      </c>
      <c r="MP8">
        <v>0</v>
      </c>
      <c r="MQ8" t="s">
        <v>971</v>
      </c>
      <c r="MT8">
        <v>1</v>
      </c>
      <c r="MV8" t="s">
        <v>1815</v>
      </c>
      <c r="MW8" t="s">
        <v>1816</v>
      </c>
      <c r="MX8" t="s">
        <v>1170</v>
      </c>
      <c r="MY8">
        <v>1</v>
      </c>
      <c r="MZ8" t="s">
        <v>1796</v>
      </c>
      <c r="NB8">
        <v>1</v>
      </c>
      <c r="NC8">
        <v>0</v>
      </c>
      <c r="ND8" t="s">
        <v>1817</v>
      </c>
      <c r="NF8">
        <v>0</v>
      </c>
      <c r="NG8">
        <v>0</v>
      </c>
      <c r="NH8" s="2" t="s">
        <v>1818</v>
      </c>
      <c r="NI8" t="s">
        <v>659</v>
      </c>
      <c r="NJ8" t="s">
        <v>514</v>
      </c>
      <c r="NK8" t="s">
        <v>559</v>
      </c>
      <c r="NM8" t="s">
        <v>560</v>
      </c>
      <c r="NN8" t="s">
        <v>561</v>
      </c>
      <c r="NO8" t="s">
        <v>514</v>
      </c>
      <c r="NP8" t="s">
        <v>523</v>
      </c>
      <c r="NQ8" t="s">
        <v>1819</v>
      </c>
      <c r="NS8" t="s">
        <v>636</v>
      </c>
      <c r="NT8" t="s">
        <v>1556</v>
      </c>
      <c r="NU8" t="s">
        <v>651</v>
      </c>
      <c r="NV8" t="s">
        <v>525</v>
      </c>
      <c r="NW8" t="s">
        <v>526</v>
      </c>
      <c r="NX8" t="s">
        <v>527</v>
      </c>
      <c r="NY8" t="s">
        <v>513</v>
      </c>
      <c r="NZ8" t="s">
        <v>528</v>
      </c>
      <c r="OA8" t="s">
        <v>528</v>
      </c>
      <c r="OB8" t="s">
        <v>528</v>
      </c>
      <c r="OE8" t="s">
        <v>528</v>
      </c>
      <c r="OG8" t="s">
        <v>528</v>
      </c>
      <c r="OO8" t="s">
        <v>529</v>
      </c>
      <c r="OQ8" t="s">
        <v>1820</v>
      </c>
      <c r="OR8" t="s">
        <v>1821</v>
      </c>
      <c r="OS8" t="s">
        <v>1822</v>
      </c>
      <c r="OV8" t="s">
        <v>513</v>
      </c>
      <c r="OX8" t="s">
        <v>1823</v>
      </c>
      <c r="OZ8" t="s">
        <v>578</v>
      </c>
      <c r="PA8" t="s">
        <v>682</v>
      </c>
      <c r="PB8" t="s">
        <v>530</v>
      </c>
      <c r="PC8" t="s">
        <v>1824</v>
      </c>
      <c r="PD8" t="s">
        <v>566</v>
      </c>
      <c r="PE8" t="s">
        <v>567</v>
      </c>
      <c r="PF8" t="s">
        <v>1825</v>
      </c>
      <c r="PH8" t="s">
        <v>568</v>
      </c>
      <c r="PI8" t="s">
        <v>567</v>
      </c>
      <c r="PJ8" t="s">
        <v>569</v>
      </c>
      <c r="PL8" t="s">
        <v>1826</v>
      </c>
      <c r="PQ8" t="s">
        <v>1827</v>
      </c>
      <c r="PR8" t="s">
        <v>513</v>
      </c>
      <c r="PT8" t="s">
        <v>513</v>
      </c>
      <c r="PU8" t="s">
        <v>670</v>
      </c>
      <c r="PV8" t="s">
        <v>671</v>
      </c>
      <c r="PW8" t="s">
        <v>368</v>
      </c>
      <c r="PX8" t="s">
        <v>547</v>
      </c>
      <c r="PY8" t="s">
        <v>539</v>
      </c>
      <c r="PZ8" t="s">
        <v>672</v>
      </c>
      <c r="QB8" t="s">
        <v>669</v>
      </c>
      <c r="QE8" t="s">
        <v>513</v>
      </c>
      <c r="QF8" t="s">
        <v>513</v>
      </c>
      <c r="QG8" t="s">
        <v>513</v>
      </c>
      <c r="QH8" t="s">
        <v>513</v>
      </c>
      <c r="QM8" t="s">
        <v>532</v>
      </c>
      <c r="QO8" t="s">
        <v>541</v>
      </c>
      <c r="QP8" t="s">
        <v>533</v>
      </c>
      <c r="QQ8" t="s">
        <v>542</v>
      </c>
      <c r="QS8" t="s">
        <v>534</v>
      </c>
      <c r="QT8" t="s">
        <v>571</v>
      </c>
      <c r="QU8" t="s">
        <v>535</v>
      </c>
      <c r="QV8" t="s">
        <v>1819</v>
      </c>
      <c r="QW8" t="s">
        <v>544</v>
      </c>
      <c r="QY8" t="s">
        <v>609</v>
      </c>
      <c r="RA8" t="s">
        <v>594</v>
      </c>
      <c r="SF8" t="s">
        <v>522</v>
      </c>
    </row>
    <row r="9" spans="1:500" ht="180" customHeight="1" x14ac:dyDescent="0.15">
      <c r="A9" t="s">
        <v>1828</v>
      </c>
      <c r="B9" t="s">
        <v>1789</v>
      </c>
      <c r="C9">
        <v>1190001021059</v>
      </c>
      <c r="D9">
        <v>4</v>
      </c>
      <c r="E9">
        <v>2013</v>
      </c>
      <c r="F9">
        <v>300</v>
      </c>
      <c r="G9">
        <v>39</v>
      </c>
      <c r="H9" t="s">
        <v>1790</v>
      </c>
      <c r="I9" t="s">
        <v>1791</v>
      </c>
      <c r="J9" t="s">
        <v>537</v>
      </c>
      <c r="K9" t="s">
        <v>1792</v>
      </c>
      <c r="L9" t="s">
        <v>1793</v>
      </c>
      <c r="M9" t="s">
        <v>1794</v>
      </c>
      <c r="N9" t="s">
        <v>1795</v>
      </c>
      <c r="O9">
        <v>1</v>
      </c>
      <c r="P9">
        <v>10</v>
      </c>
      <c r="Q9" t="s">
        <v>1796</v>
      </c>
      <c r="R9" t="s">
        <v>1797</v>
      </c>
      <c r="U9" t="s">
        <v>1798</v>
      </c>
      <c r="V9">
        <v>0</v>
      </c>
      <c r="W9">
        <v>0</v>
      </c>
      <c r="X9">
        <v>1</v>
      </c>
      <c r="Y9">
        <v>0</v>
      </c>
      <c r="Z9">
        <v>0</v>
      </c>
      <c r="AA9">
        <v>0</v>
      </c>
      <c r="AB9">
        <v>1</v>
      </c>
      <c r="AC9">
        <v>1</v>
      </c>
      <c r="AD9" t="s">
        <v>1799</v>
      </c>
      <c r="AI9">
        <v>854</v>
      </c>
      <c r="AJ9">
        <v>24202</v>
      </c>
      <c r="AK9" t="s">
        <v>1800</v>
      </c>
      <c r="AL9" t="s">
        <v>586</v>
      </c>
      <c r="AM9" t="s">
        <v>1801</v>
      </c>
      <c r="AO9" t="s">
        <v>1802</v>
      </c>
      <c r="AP9" t="s">
        <v>513</v>
      </c>
      <c r="AQ9" t="s">
        <v>513</v>
      </c>
      <c r="AR9" t="s">
        <v>514</v>
      </c>
      <c r="AS9" t="s">
        <v>513</v>
      </c>
      <c r="AT9" t="s">
        <v>513</v>
      </c>
      <c r="AU9" t="s">
        <v>513</v>
      </c>
      <c r="AV9" t="s">
        <v>514</v>
      </c>
      <c r="AW9" t="s">
        <v>514</v>
      </c>
      <c r="BB9" t="s">
        <v>977</v>
      </c>
      <c r="BK9" t="s">
        <v>515</v>
      </c>
      <c r="BL9">
        <v>24010</v>
      </c>
      <c r="BM9" s="21">
        <v>45747</v>
      </c>
      <c r="BN9">
        <v>1</v>
      </c>
      <c r="BO9">
        <v>1</v>
      </c>
      <c r="BP9">
        <v>2</v>
      </c>
      <c r="BQ9" s="21">
        <v>45681</v>
      </c>
      <c r="BS9">
        <v>1</v>
      </c>
      <c r="BT9">
        <v>1</v>
      </c>
      <c r="BU9">
        <v>0</v>
      </c>
      <c r="BV9">
        <v>1</v>
      </c>
      <c r="BZ9" t="s">
        <v>516</v>
      </c>
      <c r="CA9" t="s">
        <v>1104</v>
      </c>
      <c r="CB9" t="s">
        <v>1557</v>
      </c>
      <c r="CJ9">
        <v>24202</v>
      </c>
      <c r="CN9">
        <v>0</v>
      </c>
      <c r="CO9">
        <v>1</v>
      </c>
      <c r="CP9" t="s">
        <v>1829</v>
      </c>
      <c r="CQ9" t="s">
        <v>1106</v>
      </c>
      <c r="CR9" t="s">
        <v>1804</v>
      </c>
      <c r="CS9" t="s">
        <v>675</v>
      </c>
      <c r="CT9">
        <v>3</v>
      </c>
      <c r="DD9">
        <v>3</v>
      </c>
      <c r="DE9">
        <v>0</v>
      </c>
      <c r="DF9">
        <v>45686.604328703703</v>
      </c>
      <c r="DG9" t="s">
        <v>1805</v>
      </c>
      <c r="DI9" t="s">
        <v>658</v>
      </c>
      <c r="DJ9" t="s">
        <v>518</v>
      </c>
      <c r="DK9" s="1">
        <v>45681</v>
      </c>
      <c r="DM9" t="s">
        <v>1498</v>
      </c>
      <c r="DN9" t="s">
        <v>519</v>
      </c>
      <c r="DO9" t="s">
        <v>553</v>
      </c>
      <c r="DP9" t="s">
        <v>556</v>
      </c>
      <c r="DT9" t="s">
        <v>557</v>
      </c>
      <c r="DU9" t="s">
        <v>557</v>
      </c>
      <c r="DZ9" t="s">
        <v>520</v>
      </c>
      <c r="ED9" t="s">
        <v>521</v>
      </c>
      <c r="EE9" t="s">
        <v>522</v>
      </c>
      <c r="EF9">
        <v>45686</v>
      </c>
      <c r="EG9" s="2" t="s">
        <v>1983</v>
      </c>
      <c r="EH9">
        <v>5</v>
      </c>
      <c r="EJ9">
        <v>1</v>
      </c>
      <c r="EK9" t="s">
        <v>1806</v>
      </c>
      <c r="EL9">
        <v>2</v>
      </c>
      <c r="EO9">
        <v>1</v>
      </c>
      <c r="EQ9">
        <v>1</v>
      </c>
      <c r="ER9">
        <v>2</v>
      </c>
      <c r="ES9" t="s">
        <v>1807</v>
      </c>
      <c r="ET9">
        <v>1</v>
      </c>
      <c r="EU9" t="s">
        <v>1779</v>
      </c>
      <c r="EV9">
        <v>1</v>
      </c>
      <c r="EX9">
        <v>3</v>
      </c>
      <c r="EY9" t="s">
        <v>1830</v>
      </c>
      <c r="EZ9" s="2" t="s">
        <v>1831</v>
      </c>
      <c r="FA9" t="s">
        <v>1832</v>
      </c>
      <c r="FB9">
        <v>1</v>
      </c>
      <c r="FC9">
        <v>1</v>
      </c>
      <c r="FD9">
        <v>0</v>
      </c>
      <c r="FE9" s="2"/>
      <c r="FF9">
        <v>11</v>
      </c>
      <c r="FG9">
        <v>8</v>
      </c>
      <c r="FH9">
        <v>6</v>
      </c>
      <c r="FI9">
        <v>1</v>
      </c>
      <c r="FJ9">
        <v>1</v>
      </c>
      <c r="FL9">
        <v>1</v>
      </c>
      <c r="FM9">
        <v>1</v>
      </c>
      <c r="FN9">
        <v>0</v>
      </c>
      <c r="FP9">
        <v>1</v>
      </c>
      <c r="FU9">
        <v>3</v>
      </c>
      <c r="FX9">
        <v>3</v>
      </c>
      <c r="GA9">
        <v>1</v>
      </c>
      <c r="GC9">
        <v>1</v>
      </c>
      <c r="GH9">
        <v>0</v>
      </c>
      <c r="GI9">
        <v>4</v>
      </c>
      <c r="GM9">
        <v>833</v>
      </c>
      <c r="GN9">
        <v>1300</v>
      </c>
      <c r="GO9" t="s">
        <v>1811</v>
      </c>
      <c r="GP9" t="s">
        <v>1812</v>
      </c>
      <c r="GS9">
        <v>150</v>
      </c>
      <c r="GT9">
        <v>40</v>
      </c>
      <c r="GW9">
        <v>250</v>
      </c>
      <c r="GX9">
        <v>40</v>
      </c>
      <c r="HA9">
        <v>0</v>
      </c>
      <c r="HE9">
        <v>1023</v>
      </c>
      <c r="HF9">
        <v>1590</v>
      </c>
      <c r="HI9">
        <v>4</v>
      </c>
      <c r="HL9">
        <v>2</v>
      </c>
      <c r="HO9">
        <v>1</v>
      </c>
      <c r="HP9">
        <v>2</v>
      </c>
      <c r="HQ9">
        <v>28</v>
      </c>
      <c r="HS9">
        <v>1</v>
      </c>
      <c r="HT9">
        <v>1</v>
      </c>
      <c r="HU9">
        <v>1</v>
      </c>
      <c r="HV9">
        <v>2</v>
      </c>
      <c r="HW9">
        <v>10</v>
      </c>
      <c r="HX9">
        <v>30</v>
      </c>
      <c r="IA9">
        <v>1</v>
      </c>
      <c r="IB9">
        <v>1</v>
      </c>
      <c r="IC9">
        <v>2</v>
      </c>
      <c r="ID9">
        <v>2</v>
      </c>
      <c r="IF9">
        <v>10000</v>
      </c>
      <c r="IG9">
        <v>100000</v>
      </c>
      <c r="IP9">
        <v>800</v>
      </c>
      <c r="IQ9">
        <v>1900</v>
      </c>
      <c r="IR9">
        <v>4</v>
      </c>
      <c r="IS9">
        <v>1</v>
      </c>
      <c r="IT9">
        <v>0</v>
      </c>
      <c r="IU9" t="s">
        <v>1813</v>
      </c>
      <c r="IV9">
        <v>0</v>
      </c>
      <c r="IX9">
        <v>0</v>
      </c>
      <c r="IZ9">
        <v>0</v>
      </c>
      <c r="JA9">
        <v>1</v>
      </c>
      <c r="JB9">
        <v>4</v>
      </c>
      <c r="JC9">
        <v>5</v>
      </c>
      <c r="JF9">
        <v>1</v>
      </c>
      <c r="JG9">
        <v>0</v>
      </c>
      <c r="JH9">
        <v>0</v>
      </c>
      <c r="JI9">
        <v>0</v>
      </c>
      <c r="JJ9">
        <v>0</v>
      </c>
      <c r="JK9">
        <v>0</v>
      </c>
      <c r="JL9">
        <v>0</v>
      </c>
      <c r="JM9">
        <v>0</v>
      </c>
      <c r="JN9">
        <v>0</v>
      </c>
      <c r="JO9">
        <v>1</v>
      </c>
      <c r="JP9">
        <v>1</v>
      </c>
      <c r="JQ9" t="s">
        <v>1814</v>
      </c>
      <c r="JR9">
        <v>7</v>
      </c>
      <c r="JT9">
        <v>0</v>
      </c>
      <c r="JU9">
        <v>1</v>
      </c>
      <c r="JV9">
        <v>1</v>
      </c>
      <c r="JW9">
        <v>0</v>
      </c>
      <c r="JX9">
        <v>0</v>
      </c>
      <c r="JY9">
        <v>0</v>
      </c>
      <c r="JZ9">
        <v>0</v>
      </c>
      <c r="KA9">
        <v>0</v>
      </c>
      <c r="KD9">
        <v>0</v>
      </c>
      <c r="KE9">
        <v>0</v>
      </c>
      <c r="KF9">
        <v>0</v>
      </c>
      <c r="KH9">
        <v>0</v>
      </c>
      <c r="KI9">
        <v>0</v>
      </c>
      <c r="KJ9">
        <v>0</v>
      </c>
      <c r="KK9">
        <v>0</v>
      </c>
      <c r="KL9">
        <v>0</v>
      </c>
      <c r="KN9">
        <v>0</v>
      </c>
      <c r="KO9">
        <v>0</v>
      </c>
      <c r="KR9">
        <v>0</v>
      </c>
      <c r="KS9">
        <v>0</v>
      </c>
      <c r="KV9">
        <v>0</v>
      </c>
      <c r="KW9">
        <v>0</v>
      </c>
      <c r="KZ9">
        <v>0</v>
      </c>
      <c r="LA9">
        <v>0</v>
      </c>
      <c r="LD9">
        <v>0</v>
      </c>
      <c r="LF9">
        <v>1</v>
      </c>
      <c r="LI9">
        <v>1</v>
      </c>
      <c r="LJ9">
        <v>0</v>
      </c>
      <c r="LK9">
        <v>0</v>
      </c>
      <c r="LL9">
        <v>0</v>
      </c>
      <c r="LM9">
        <v>1</v>
      </c>
      <c r="LN9">
        <v>0</v>
      </c>
      <c r="LO9">
        <v>0</v>
      </c>
      <c r="LP9">
        <v>1</v>
      </c>
      <c r="LQ9">
        <v>0</v>
      </c>
      <c r="LS9">
        <v>7</v>
      </c>
      <c r="LT9">
        <v>0</v>
      </c>
      <c r="LU9">
        <v>0</v>
      </c>
      <c r="LV9">
        <v>1</v>
      </c>
      <c r="LW9">
        <v>0</v>
      </c>
      <c r="LX9">
        <v>0</v>
      </c>
      <c r="LY9">
        <v>1</v>
      </c>
      <c r="MA9">
        <v>3</v>
      </c>
      <c r="MB9" t="s">
        <v>1830</v>
      </c>
      <c r="MC9" t="s">
        <v>1831</v>
      </c>
      <c r="MD9" t="s">
        <v>1832</v>
      </c>
      <c r="ME9">
        <v>1</v>
      </c>
      <c r="MF9">
        <v>1</v>
      </c>
      <c r="MG9">
        <v>1</v>
      </c>
      <c r="MH9">
        <v>1</v>
      </c>
      <c r="MI9">
        <v>0</v>
      </c>
      <c r="MJ9">
        <v>0</v>
      </c>
      <c r="MK9">
        <v>0</v>
      </c>
      <c r="MM9">
        <v>1</v>
      </c>
      <c r="MN9">
        <v>0</v>
      </c>
      <c r="MO9">
        <v>0</v>
      </c>
      <c r="MP9">
        <v>0</v>
      </c>
      <c r="MQ9" t="s">
        <v>971</v>
      </c>
      <c r="MT9">
        <v>1</v>
      </c>
      <c r="MV9" t="s">
        <v>1815</v>
      </c>
      <c r="MW9" t="s">
        <v>1816</v>
      </c>
      <c r="MX9" t="s">
        <v>1170</v>
      </c>
      <c r="MY9">
        <v>1</v>
      </c>
      <c r="MZ9" t="s">
        <v>1796</v>
      </c>
      <c r="NB9">
        <v>1</v>
      </c>
      <c r="NC9">
        <v>0</v>
      </c>
      <c r="ND9" t="s">
        <v>1817</v>
      </c>
      <c r="NF9">
        <v>0</v>
      </c>
      <c r="NG9">
        <v>0</v>
      </c>
      <c r="NH9" s="2" t="s">
        <v>1833</v>
      </c>
      <c r="NI9" t="s">
        <v>659</v>
      </c>
      <c r="NJ9" t="s">
        <v>514</v>
      </c>
      <c r="NK9" t="s">
        <v>559</v>
      </c>
      <c r="NM9" t="s">
        <v>560</v>
      </c>
      <c r="NN9" t="s">
        <v>561</v>
      </c>
      <c r="NO9" t="s">
        <v>514</v>
      </c>
      <c r="NP9" t="s">
        <v>523</v>
      </c>
      <c r="NQ9" t="s">
        <v>1834</v>
      </c>
      <c r="NS9" t="s">
        <v>636</v>
      </c>
      <c r="NT9" t="s">
        <v>651</v>
      </c>
      <c r="NU9" t="s">
        <v>540</v>
      </c>
      <c r="NV9" t="s">
        <v>525</v>
      </c>
      <c r="NW9" t="s">
        <v>526</v>
      </c>
      <c r="NX9" t="s">
        <v>527</v>
      </c>
      <c r="NY9" t="s">
        <v>513</v>
      </c>
      <c r="NZ9" t="s">
        <v>528</v>
      </c>
      <c r="OA9" t="s">
        <v>528</v>
      </c>
      <c r="OB9" t="s">
        <v>528</v>
      </c>
      <c r="OE9" t="s">
        <v>528</v>
      </c>
      <c r="OG9" t="s">
        <v>528</v>
      </c>
      <c r="OO9" t="s">
        <v>529</v>
      </c>
      <c r="OQ9" t="s">
        <v>1820</v>
      </c>
      <c r="OR9" t="s">
        <v>1821</v>
      </c>
      <c r="OS9" t="s">
        <v>1822</v>
      </c>
      <c r="OV9" t="s">
        <v>513</v>
      </c>
      <c r="OX9" t="s">
        <v>1823</v>
      </c>
      <c r="OZ9" t="s">
        <v>563</v>
      </c>
      <c r="PB9" t="s">
        <v>530</v>
      </c>
      <c r="PC9" t="s">
        <v>1824</v>
      </c>
      <c r="PD9" t="s">
        <v>566</v>
      </c>
      <c r="PE9" t="s">
        <v>567</v>
      </c>
      <c r="PF9" t="s">
        <v>1592</v>
      </c>
      <c r="PH9" t="s">
        <v>568</v>
      </c>
      <c r="PI9" t="s">
        <v>567</v>
      </c>
      <c r="PJ9" t="s">
        <v>569</v>
      </c>
      <c r="PL9" t="s">
        <v>1826</v>
      </c>
      <c r="PQ9" t="s">
        <v>1827</v>
      </c>
      <c r="PR9" t="s">
        <v>513</v>
      </c>
      <c r="PT9" t="s">
        <v>513</v>
      </c>
      <c r="PU9" t="s">
        <v>670</v>
      </c>
      <c r="PV9" t="s">
        <v>671</v>
      </c>
      <c r="PW9" t="s">
        <v>368</v>
      </c>
      <c r="PX9" t="s">
        <v>547</v>
      </c>
      <c r="PY9" t="s">
        <v>539</v>
      </c>
      <c r="PZ9" t="s">
        <v>672</v>
      </c>
      <c r="QB9" t="s">
        <v>669</v>
      </c>
      <c r="QE9" t="s">
        <v>513</v>
      </c>
      <c r="QF9" t="s">
        <v>513</v>
      </c>
      <c r="QG9" t="s">
        <v>513</v>
      </c>
      <c r="QH9" t="s">
        <v>513</v>
      </c>
      <c r="QM9" t="s">
        <v>532</v>
      </c>
      <c r="QO9" t="s">
        <v>541</v>
      </c>
      <c r="QP9" t="s">
        <v>533</v>
      </c>
      <c r="QQ9" t="s">
        <v>542</v>
      </c>
      <c r="QS9" t="s">
        <v>534</v>
      </c>
      <c r="QT9" t="s">
        <v>571</v>
      </c>
      <c r="QU9" t="s">
        <v>535</v>
      </c>
      <c r="QV9" t="s">
        <v>1834</v>
      </c>
      <c r="QW9" t="s">
        <v>544</v>
      </c>
      <c r="QY9" t="s">
        <v>609</v>
      </c>
      <c r="RA9" t="s">
        <v>594</v>
      </c>
      <c r="SF9" t="s">
        <v>522</v>
      </c>
    </row>
    <row r="10" spans="1:500" ht="180" customHeight="1" x14ac:dyDescent="0.15">
      <c r="A10" t="s">
        <v>1835</v>
      </c>
      <c r="B10" t="s">
        <v>1836</v>
      </c>
      <c r="C10">
        <v>7190001018982</v>
      </c>
      <c r="D10">
        <v>4</v>
      </c>
      <c r="E10">
        <v>2011</v>
      </c>
      <c r="F10">
        <v>300</v>
      </c>
      <c r="G10">
        <v>30</v>
      </c>
      <c r="H10" t="s">
        <v>1837</v>
      </c>
      <c r="I10" t="s">
        <v>1838</v>
      </c>
      <c r="J10" t="s">
        <v>537</v>
      </c>
      <c r="K10" t="s">
        <v>1839</v>
      </c>
      <c r="L10" t="s">
        <v>810</v>
      </c>
      <c r="M10" t="s">
        <v>1840</v>
      </c>
      <c r="N10" t="s">
        <v>1841</v>
      </c>
      <c r="O10">
        <v>1</v>
      </c>
      <c r="P10">
        <v>10</v>
      </c>
      <c r="Q10" t="s">
        <v>1842</v>
      </c>
      <c r="R10" t="s">
        <v>1843</v>
      </c>
      <c r="U10" t="s">
        <v>1844</v>
      </c>
      <c r="V10">
        <v>0</v>
      </c>
      <c r="W10">
        <v>0</v>
      </c>
      <c r="X10">
        <v>0</v>
      </c>
      <c r="Y10">
        <v>0</v>
      </c>
      <c r="Z10">
        <v>0</v>
      </c>
      <c r="AA10">
        <v>0</v>
      </c>
      <c r="AB10">
        <v>1</v>
      </c>
      <c r="AC10">
        <v>1</v>
      </c>
      <c r="AI10">
        <v>855</v>
      </c>
      <c r="AJ10">
        <v>24202</v>
      </c>
      <c r="AK10" t="s">
        <v>663</v>
      </c>
      <c r="AL10" t="s">
        <v>586</v>
      </c>
      <c r="AM10" t="s">
        <v>655</v>
      </c>
      <c r="AO10" t="s">
        <v>1845</v>
      </c>
      <c r="AP10" t="s">
        <v>513</v>
      </c>
      <c r="AQ10" t="s">
        <v>513</v>
      </c>
      <c r="AR10" t="s">
        <v>513</v>
      </c>
      <c r="AS10" t="s">
        <v>513</v>
      </c>
      <c r="AT10" t="s">
        <v>513</v>
      </c>
      <c r="AU10" t="s">
        <v>513</v>
      </c>
      <c r="AV10" t="s">
        <v>514</v>
      </c>
      <c r="AW10" t="s">
        <v>514</v>
      </c>
      <c r="BB10" t="s">
        <v>664</v>
      </c>
      <c r="BE10" t="s">
        <v>810</v>
      </c>
      <c r="BF10" t="s">
        <v>810</v>
      </c>
      <c r="BG10" t="s">
        <v>1840</v>
      </c>
      <c r="BH10" t="s">
        <v>1840</v>
      </c>
      <c r="BI10" t="s">
        <v>1841</v>
      </c>
      <c r="BJ10" t="s">
        <v>1841</v>
      </c>
      <c r="BL10">
        <v>24010</v>
      </c>
      <c r="BM10" s="21">
        <v>45747</v>
      </c>
      <c r="BN10">
        <v>1</v>
      </c>
      <c r="BO10">
        <v>1</v>
      </c>
      <c r="BP10">
        <v>2</v>
      </c>
      <c r="BQ10" s="21">
        <v>45678</v>
      </c>
      <c r="BR10">
        <v>1</v>
      </c>
      <c r="BS10">
        <v>0</v>
      </c>
      <c r="BT10">
        <v>1</v>
      </c>
      <c r="BU10">
        <v>0</v>
      </c>
      <c r="BV10">
        <v>1</v>
      </c>
      <c r="BZ10" t="s">
        <v>516</v>
      </c>
      <c r="CA10" t="s">
        <v>783</v>
      </c>
      <c r="CC10" t="s">
        <v>517</v>
      </c>
      <c r="CN10">
        <v>0</v>
      </c>
      <c r="CO10">
        <v>1</v>
      </c>
      <c r="CP10" t="s">
        <v>1846</v>
      </c>
      <c r="CQ10" t="s">
        <v>781</v>
      </c>
      <c r="CR10" t="s">
        <v>675</v>
      </c>
      <c r="CS10" t="s">
        <v>1847</v>
      </c>
      <c r="CT10">
        <v>3</v>
      </c>
      <c r="CX10">
        <v>2401</v>
      </c>
      <c r="CY10" t="s">
        <v>1836</v>
      </c>
      <c r="CZ10">
        <v>0</v>
      </c>
      <c r="DA10">
        <v>2401</v>
      </c>
      <c r="DB10" t="s">
        <v>1836</v>
      </c>
      <c r="DC10">
        <v>0</v>
      </c>
      <c r="DD10">
        <v>2</v>
      </c>
      <c r="DE10">
        <v>1</v>
      </c>
      <c r="DI10" t="s">
        <v>658</v>
      </c>
      <c r="DJ10" t="s">
        <v>518</v>
      </c>
      <c r="DK10" s="1">
        <v>45678</v>
      </c>
      <c r="DL10" t="s">
        <v>666</v>
      </c>
      <c r="DN10" t="s">
        <v>519</v>
      </c>
      <c r="DO10" t="s">
        <v>553</v>
      </c>
      <c r="DP10" t="s">
        <v>556</v>
      </c>
      <c r="DT10" t="s">
        <v>557</v>
      </c>
      <c r="DZ10" t="s">
        <v>520</v>
      </c>
      <c r="ED10" t="s">
        <v>793</v>
      </c>
      <c r="EE10" t="s">
        <v>532</v>
      </c>
      <c r="EG10" s="2" t="s">
        <v>1984</v>
      </c>
      <c r="EH10">
        <v>5</v>
      </c>
      <c r="EJ10">
        <v>0</v>
      </c>
      <c r="EL10">
        <v>1</v>
      </c>
      <c r="ET10">
        <v>1</v>
      </c>
      <c r="EU10" t="s">
        <v>667</v>
      </c>
      <c r="EV10">
        <v>1</v>
      </c>
      <c r="EX10">
        <v>1</v>
      </c>
      <c r="EY10" t="s">
        <v>810</v>
      </c>
      <c r="EZ10" t="s">
        <v>1840</v>
      </c>
      <c r="FA10" t="s">
        <v>1841</v>
      </c>
      <c r="FB10">
        <v>1</v>
      </c>
      <c r="FC10">
        <v>10</v>
      </c>
      <c r="FD10">
        <v>0</v>
      </c>
      <c r="FF10">
        <v>30</v>
      </c>
      <c r="FG10">
        <v>12</v>
      </c>
      <c r="FH10">
        <v>25</v>
      </c>
      <c r="FI10">
        <v>1</v>
      </c>
      <c r="FJ10">
        <v>1</v>
      </c>
      <c r="FK10" t="s">
        <v>808</v>
      </c>
      <c r="FL10">
        <v>0</v>
      </c>
      <c r="FN10">
        <v>0</v>
      </c>
      <c r="FP10">
        <v>1</v>
      </c>
      <c r="FU10">
        <v>3</v>
      </c>
      <c r="FX10">
        <v>3</v>
      </c>
      <c r="GA10">
        <v>1</v>
      </c>
      <c r="GC10">
        <v>1</v>
      </c>
      <c r="GH10">
        <v>0</v>
      </c>
      <c r="GI10">
        <v>4</v>
      </c>
      <c r="GM10">
        <v>1023</v>
      </c>
      <c r="GN10">
        <v>1023</v>
      </c>
      <c r="HA10">
        <v>0</v>
      </c>
      <c r="HE10">
        <v>1023</v>
      </c>
      <c r="HF10">
        <v>1023</v>
      </c>
      <c r="HI10">
        <v>3</v>
      </c>
      <c r="HL10">
        <v>2</v>
      </c>
      <c r="HO10">
        <v>1</v>
      </c>
      <c r="HP10">
        <v>2</v>
      </c>
      <c r="HQ10">
        <v>25</v>
      </c>
      <c r="HS10">
        <v>0</v>
      </c>
      <c r="IA10">
        <v>0</v>
      </c>
      <c r="IJ10">
        <v>900</v>
      </c>
      <c r="IM10">
        <v>1430</v>
      </c>
      <c r="IS10">
        <v>0</v>
      </c>
      <c r="IT10">
        <v>0</v>
      </c>
      <c r="IV10">
        <v>0</v>
      </c>
      <c r="IX10">
        <v>0</v>
      </c>
      <c r="IZ10">
        <v>60</v>
      </c>
      <c r="JA10">
        <v>1</v>
      </c>
      <c r="JB10">
        <v>5</v>
      </c>
      <c r="JC10">
        <v>5</v>
      </c>
      <c r="JF10">
        <v>0</v>
      </c>
      <c r="JG10">
        <v>0</v>
      </c>
      <c r="JH10">
        <v>0</v>
      </c>
      <c r="JI10">
        <v>0</v>
      </c>
      <c r="JJ10">
        <v>0</v>
      </c>
      <c r="JK10">
        <v>0</v>
      </c>
      <c r="JL10">
        <v>1</v>
      </c>
      <c r="JM10">
        <v>1</v>
      </c>
      <c r="JN10">
        <v>1</v>
      </c>
      <c r="JO10">
        <v>1</v>
      </c>
      <c r="JP10">
        <v>1</v>
      </c>
      <c r="JQ10" t="s">
        <v>1848</v>
      </c>
      <c r="JR10">
        <v>10</v>
      </c>
      <c r="JT10">
        <v>0</v>
      </c>
      <c r="JU10">
        <v>1</v>
      </c>
      <c r="JV10">
        <v>1</v>
      </c>
      <c r="JW10">
        <v>0</v>
      </c>
      <c r="JX10">
        <v>0</v>
      </c>
      <c r="JY10">
        <v>0</v>
      </c>
      <c r="JZ10">
        <v>0</v>
      </c>
      <c r="KA10">
        <v>0</v>
      </c>
      <c r="KC10">
        <v>1</v>
      </c>
      <c r="KD10">
        <v>0</v>
      </c>
      <c r="KE10">
        <v>0</v>
      </c>
      <c r="KF10">
        <v>0</v>
      </c>
      <c r="KH10">
        <v>0</v>
      </c>
      <c r="KI10">
        <v>0</v>
      </c>
      <c r="KJ10">
        <v>0</v>
      </c>
      <c r="KK10">
        <v>0</v>
      </c>
      <c r="KL10">
        <v>0</v>
      </c>
      <c r="KN10">
        <v>0</v>
      </c>
      <c r="KO10">
        <v>0</v>
      </c>
      <c r="KR10">
        <v>0</v>
      </c>
      <c r="KS10">
        <v>0</v>
      </c>
      <c r="KV10">
        <v>0</v>
      </c>
      <c r="KW10">
        <v>0</v>
      </c>
      <c r="KZ10">
        <v>0</v>
      </c>
      <c r="LA10">
        <v>0</v>
      </c>
      <c r="LB10">
        <v>1</v>
      </c>
      <c r="LD10">
        <v>0</v>
      </c>
      <c r="LF10">
        <v>10</v>
      </c>
      <c r="LG10">
        <v>2</v>
      </c>
      <c r="LI10">
        <v>1</v>
      </c>
      <c r="LJ10">
        <v>0</v>
      </c>
      <c r="LK10">
        <v>0</v>
      </c>
      <c r="LL10">
        <v>0</v>
      </c>
      <c r="LM10">
        <v>1</v>
      </c>
      <c r="LN10">
        <v>0</v>
      </c>
      <c r="LO10">
        <v>0</v>
      </c>
      <c r="LP10">
        <v>1</v>
      </c>
      <c r="LQ10">
        <v>0</v>
      </c>
      <c r="LS10">
        <v>7</v>
      </c>
      <c r="LT10">
        <v>0</v>
      </c>
      <c r="LU10">
        <v>0</v>
      </c>
      <c r="LV10">
        <v>1</v>
      </c>
      <c r="LW10">
        <v>0</v>
      </c>
      <c r="LX10">
        <v>0</v>
      </c>
      <c r="LY10">
        <v>1</v>
      </c>
      <c r="MA10">
        <v>1</v>
      </c>
      <c r="MB10" t="s">
        <v>810</v>
      </c>
      <c r="MC10" t="s">
        <v>1840</v>
      </c>
      <c r="MD10" t="s">
        <v>1841</v>
      </c>
      <c r="ME10">
        <v>1</v>
      </c>
      <c r="MF10">
        <v>10</v>
      </c>
      <c r="MG10">
        <v>1</v>
      </c>
      <c r="MH10">
        <v>1</v>
      </c>
      <c r="MI10">
        <v>0</v>
      </c>
      <c r="MJ10">
        <v>0</v>
      </c>
      <c r="MK10">
        <v>0</v>
      </c>
      <c r="MM10">
        <v>1</v>
      </c>
      <c r="MN10">
        <v>0</v>
      </c>
      <c r="MO10">
        <v>0</v>
      </c>
      <c r="MP10">
        <v>0</v>
      </c>
      <c r="MQ10" t="s">
        <v>587</v>
      </c>
      <c r="MT10">
        <v>2</v>
      </c>
      <c r="MV10" t="s">
        <v>1849</v>
      </c>
      <c r="MW10" t="s">
        <v>1850</v>
      </c>
      <c r="MX10" t="s">
        <v>537</v>
      </c>
      <c r="MY10">
        <v>1</v>
      </c>
      <c r="MZ10" t="s">
        <v>1842</v>
      </c>
      <c r="NB10">
        <v>1</v>
      </c>
      <c r="NC10">
        <v>0</v>
      </c>
      <c r="ND10" t="s">
        <v>1851</v>
      </c>
      <c r="NF10">
        <v>0</v>
      </c>
      <c r="NG10">
        <v>0</v>
      </c>
      <c r="NH10" s="2" t="s">
        <v>1852</v>
      </c>
      <c r="NI10" t="s">
        <v>659</v>
      </c>
      <c r="NJ10" t="s">
        <v>513</v>
      </c>
      <c r="NK10" t="s">
        <v>588</v>
      </c>
      <c r="NO10" t="s">
        <v>514</v>
      </c>
      <c r="NP10" t="s">
        <v>523</v>
      </c>
      <c r="NQ10" t="s">
        <v>1845</v>
      </c>
      <c r="NS10" t="s">
        <v>655</v>
      </c>
      <c r="NT10" t="s">
        <v>681</v>
      </c>
      <c r="NU10" t="s">
        <v>640</v>
      </c>
      <c r="NV10" t="s">
        <v>525</v>
      </c>
      <c r="NW10" t="s">
        <v>577</v>
      </c>
      <c r="NY10" t="s">
        <v>513</v>
      </c>
      <c r="NZ10" t="s">
        <v>528</v>
      </c>
      <c r="OA10" t="s">
        <v>528</v>
      </c>
      <c r="OB10" t="s">
        <v>528</v>
      </c>
      <c r="OE10" t="s">
        <v>528</v>
      </c>
      <c r="OG10" t="s">
        <v>528</v>
      </c>
      <c r="OO10" t="s">
        <v>529</v>
      </c>
      <c r="OQ10" t="s">
        <v>1072</v>
      </c>
      <c r="OV10" t="s">
        <v>513</v>
      </c>
      <c r="OX10" t="s">
        <v>1072</v>
      </c>
      <c r="OZ10" t="s">
        <v>513</v>
      </c>
      <c r="PB10" t="s">
        <v>530</v>
      </c>
      <c r="PC10" t="s">
        <v>589</v>
      </c>
      <c r="PD10" t="s">
        <v>538</v>
      </c>
      <c r="PH10" t="s">
        <v>531</v>
      </c>
      <c r="PN10" t="s">
        <v>1853</v>
      </c>
      <c r="PR10" t="s">
        <v>513</v>
      </c>
      <c r="PT10" t="s">
        <v>513</v>
      </c>
      <c r="PU10" t="s">
        <v>579</v>
      </c>
      <c r="PV10" t="s">
        <v>678</v>
      </c>
      <c r="PX10" t="s">
        <v>590</v>
      </c>
      <c r="PY10" t="s">
        <v>539</v>
      </c>
      <c r="PZ10" t="s">
        <v>591</v>
      </c>
      <c r="QB10" t="s">
        <v>669</v>
      </c>
      <c r="QE10" t="s">
        <v>513</v>
      </c>
      <c r="QF10" t="s">
        <v>513</v>
      </c>
      <c r="QG10" t="s">
        <v>513</v>
      </c>
      <c r="QH10" t="s">
        <v>513</v>
      </c>
      <c r="QK10" t="s">
        <v>513</v>
      </c>
      <c r="QM10" t="s">
        <v>620</v>
      </c>
      <c r="QN10" t="s">
        <v>580</v>
      </c>
      <c r="QO10" t="s">
        <v>541</v>
      </c>
      <c r="QP10" t="s">
        <v>533</v>
      </c>
      <c r="QQ10" t="s">
        <v>542</v>
      </c>
      <c r="QS10" t="s">
        <v>534</v>
      </c>
      <c r="QT10" t="s">
        <v>571</v>
      </c>
      <c r="QU10" t="s">
        <v>535</v>
      </c>
      <c r="QV10" t="s">
        <v>1845</v>
      </c>
      <c r="QW10" t="s">
        <v>544</v>
      </c>
      <c r="QY10" t="s">
        <v>548</v>
      </c>
      <c r="RA10" t="s">
        <v>594</v>
      </c>
      <c r="SF10" t="s">
        <v>592</v>
      </c>
    </row>
    <row r="11" spans="1:500" ht="180" customHeight="1" x14ac:dyDescent="0.15">
      <c r="A11" t="s">
        <v>1854</v>
      </c>
      <c r="B11" t="s">
        <v>1855</v>
      </c>
      <c r="C11">
        <v>9190003001893</v>
      </c>
      <c r="D11">
        <v>4</v>
      </c>
      <c r="E11">
        <v>2011</v>
      </c>
      <c r="F11">
        <v>300</v>
      </c>
      <c r="G11">
        <v>217</v>
      </c>
      <c r="H11" t="s">
        <v>1856</v>
      </c>
      <c r="I11" t="s">
        <v>1857</v>
      </c>
      <c r="J11" t="s">
        <v>662</v>
      </c>
      <c r="K11" t="s">
        <v>1858</v>
      </c>
      <c r="L11" t="s">
        <v>656</v>
      </c>
      <c r="M11" t="s">
        <v>1859</v>
      </c>
      <c r="N11" t="s">
        <v>985</v>
      </c>
      <c r="O11">
        <v>1</v>
      </c>
      <c r="P11">
        <v>1</v>
      </c>
      <c r="Q11" t="s">
        <v>1860</v>
      </c>
      <c r="R11" t="s">
        <v>1861</v>
      </c>
      <c r="U11" t="s">
        <v>1862</v>
      </c>
      <c r="V11">
        <v>0</v>
      </c>
      <c r="W11">
        <v>0</v>
      </c>
      <c r="X11">
        <v>1</v>
      </c>
      <c r="Y11">
        <v>1</v>
      </c>
      <c r="Z11">
        <v>0</v>
      </c>
      <c r="AA11">
        <v>0</v>
      </c>
      <c r="AB11">
        <v>1</v>
      </c>
      <c r="AC11">
        <v>1</v>
      </c>
      <c r="AI11">
        <v>855</v>
      </c>
      <c r="AJ11">
        <v>24202</v>
      </c>
      <c r="AK11" t="s">
        <v>663</v>
      </c>
      <c r="AL11" t="s">
        <v>586</v>
      </c>
      <c r="AM11" t="s">
        <v>1863</v>
      </c>
      <c r="AO11" t="s">
        <v>1864</v>
      </c>
      <c r="AP11" t="s">
        <v>513</v>
      </c>
      <c r="AQ11" t="s">
        <v>513</v>
      </c>
      <c r="AR11" t="s">
        <v>514</v>
      </c>
      <c r="AS11" t="s">
        <v>514</v>
      </c>
      <c r="AT11" t="s">
        <v>513</v>
      </c>
      <c r="AU11" t="s">
        <v>513</v>
      </c>
      <c r="AV11" t="s">
        <v>514</v>
      </c>
      <c r="AW11" t="s">
        <v>514</v>
      </c>
      <c r="BB11" t="s">
        <v>664</v>
      </c>
      <c r="BE11" t="s">
        <v>656</v>
      </c>
      <c r="BF11" t="s">
        <v>656</v>
      </c>
      <c r="BG11" t="s">
        <v>1859</v>
      </c>
      <c r="BH11" t="s">
        <v>1859</v>
      </c>
      <c r="BI11" t="s">
        <v>985</v>
      </c>
      <c r="BJ11" t="s">
        <v>985</v>
      </c>
      <c r="BL11">
        <v>24010</v>
      </c>
      <c r="BM11" s="21">
        <v>45747</v>
      </c>
      <c r="BN11">
        <v>1</v>
      </c>
      <c r="BO11">
        <v>1</v>
      </c>
      <c r="BP11">
        <v>2</v>
      </c>
      <c r="BQ11" s="21">
        <v>45674</v>
      </c>
      <c r="BR11">
        <v>1</v>
      </c>
      <c r="BS11">
        <v>0</v>
      </c>
      <c r="BT11">
        <v>1</v>
      </c>
      <c r="BU11">
        <v>0</v>
      </c>
      <c r="BV11">
        <v>2</v>
      </c>
      <c r="BZ11" t="s">
        <v>516</v>
      </c>
      <c r="CA11" t="s">
        <v>573</v>
      </c>
      <c r="CB11" t="s">
        <v>665</v>
      </c>
      <c r="CC11" t="s">
        <v>516</v>
      </c>
      <c r="CN11">
        <v>0</v>
      </c>
      <c r="CO11">
        <v>1</v>
      </c>
      <c r="CP11" t="s">
        <v>792</v>
      </c>
      <c r="CQ11" t="s">
        <v>1123</v>
      </c>
      <c r="CR11" t="s">
        <v>1865</v>
      </c>
      <c r="CS11" t="s">
        <v>1050</v>
      </c>
      <c r="CT11">
        <v>3</v>
      </c>
      <c r="CX11">
        <v>2401</v>
      </c>
      <c r="CY11" t="s">
        <v>1855</v>
      </c>
      <c r="CZ11">
        <v>0</v>
      </c>
      <c r="DA11">
        <v>2401</v>
      </c>
      <c r="DB11" t="s">
        <v>1855</v>
      </c>
      <c r="DC11">
        <v>0</v>
      </c>
      <c r="DD11">
        <v>3</v>
      </c>
      <c r="DE11">
        <v>0</v>
      </c>
      <c r="DI11" t="s">
        <v>658</v>
      </c>
      <c r="DJ11" t="s">
        <v>518</v>
      </c>
      <c r="DK11" s="1">
        <v>45674</v>
      </c>
      <c r="DL11" t="s">
        <v>666</v>
      </c>
      <c r="DN11" t="s">
        <v>519</v>
      </c>
      <c r="DO11" t="s">
        <v>553</v>
      </c>
      <c r="DP11" t="s">
        <v>599</v>
      </c>
      <c r="DT11" t="s">
        <v>557</v>
      </c>
      <c r="DZ11" t="s">
        <v>520</v>
      </c>
      <c r="ED11" t="s">
        <v>521</v>
      </c>
      <c r="EE11" t="s">
        <v>522</v>
      </c>
      <c r="EG11" s="2" t="s">
        <v>1866</v>
      </c>
      <c r="EH11">
        <v>5</v>
      </c>
      <c r="EJ11">
        <v>0</v>
      </c>
      <c r="EL11">
        <v>3</v>
      </c>
      <c r="EN11" s="21"/>
      <c r="EO11">
        <v>0</v>
      </c>
      <c r="EP11">
        <v>2</v>
      </c>
      <c r="EQ11">
        <v>1</v>
      </c>
      <c r="ER11">
        <v>1</v>
      </c>
      <c r="ET11">
        <v>0</v>
      </c>
      <c r="EX11">
        <v>1</v>
      </c>
      <c r="EY11" t="s">
        <v>656</v>
      </c>
      <c r="EZ11" t="s">
        <v>1859</v>
      </c>
      <c r="FA11" t="s">
        <v>985</v>
      </c>
      <c r="FB11">
        <v>1</v>
      </c>
      <c r="FC11">
        <v>1</v>
      </c>
      <c r="FD11">
        <v>0</v>
      </c>
      <c r="FF11">
        <v>42</v>
      </c>
      <c r="FG11">
        <v>26</v>
      </c>
      <c r="FH11">
        <v>40</v>
      </c>
      <c r="FI11">
        <v>1</v>
      </c>
      <c r="FJ11">
        <v>1</v>
      </c>
      <c r="FL11">
        <v>0</v>
      </c>
      <c r="FN11">
        <v>0</v>
      </c>
      <c r="FP11">
        <v>1</v>
      </c>
      <c r="FU11">
        <v>3</v>
      </c>
      <c r="FX11">
        <v>3</v>
      </c>
      <c r="GA11">
        <v>1</v>
      </c>
      <c r="GC11">
        <v>1</v>
      </c>
      <c r="GH11">
        <v>0</v>
      </c>
      <c r="GI11">
        <v>4</v>
      </c>
      <c r="GM11">
        <v>1023</v>
      </c>
      <c r="GN11">
        <v>1023</v>
      </c>
      <c r="HA11">
        <v>0</v>
      </c>
      <c r="HE11">
        <v>1023</v>
      </c>
      <c r="HF11">
        <v>1023</v>
      </c>
      <c r="HI11">
        <v>3</v>
      </c>
      <c r="HL11">
        <v>2</v>
      </c>
      <c r="HO11">
        <v>1</v>
      </c>
      <c r="HP11">
        <v>2</v>
      </c>
      <c r="HQ11">
        <v>25</v>
      </c>
      <c r="HS11">
        <v>1</v>
      </c>
      <c r="HT11">
        <v>1</v>
      </c>
      <c r="HU11">
        <v>1</v>
      </c>
      <c r="HV11">
        <v>2</v>
      </c>
      <c r="HX11">
        <v>10</v>
      </c>
      <c r="IA11">
        <v>0</v>
      </c>
      <c r="IJ11">
        <v>900</v>
      </c>
      <c r="IM11">
        <v>1300</v>
      </c>
      <c r="IS11">
        <v>0</v>
      </c>
      <c r="IT11">
        <v>0</v>
      </c>
      <c r="IV11">
        <v>0</v>
      </c>
      <c r="IX11">
        <v>0</v>
      </c>
      <c r="IZ11">
        <v>0</v>
      </c>
      <c r="JA11">
        <v>1</v>
      </c>
      <c r="JB11">
        <v>5</v>
      </c>
      <c r="JC11">
        <v>6</v>
      </c>
      <c r="JF11">
        <v>0</v>
      </c>
      <c r="JG11">
        <v>0</v>
      </c>
      <c r="JH11">
        <v>0</v>
      </c>
      <c r="JI11">
        <v>0</v>
      </c>
      <c r="JJ11">
        <v>0</v>
      </c>
      <c r="JK11">
        <v>0</v>
      </c>
      <c r="JL11">
        <v>0</v>
      </c>
      <c r="JM11">
        <v>1</v>
      </c>
      <c r="JN11">
        <v>1</v>
      </c>
      <c r="JO11">
        <v>1</v>
      </c>
      <c r="JP11">
        <v>3</v>
      </c>
      <c r="JQ11" t="s">
        <v>1867</v>
      </c>
      <c r="JR11">
        <v>10</v>
      </c>
      <c r="JT11">
        <v>0</v>
      </c>
      <c r="JU11">
        <v>1</v>
      </c>
      <c r="JV11">
        <v>1</v>
      </c>
      <c r="JW11">
        <v>0</v>
      </c>
      <c r="JX11">
        <v>0</v>
      </c>
      <c r="JY11">
        <v>0</v>
      </c>
      <c r="JZ11">
        <v>0</v>
      </c>
      <c r="KA11">
        <v>0</v>
      </c>
      <c r="KD11">
        <v>0</v>
      </c>
      <c r="KE11">
        <v>0</v>
      </c>
      <c r="KF11">
        <v>0</v>
      </c>
      <c r="KH11">
        <v>0</v>
      </c>
      <c r="KI11">
        <v>0</v>
      </c>
      <c r="KJ11">
        <v>0</v>
      </c>
      <c r="KK11">
        <v>0</v>
      </c>
      <c r="KL11">
        <v>0</v>
      </c>
      <c r="KN11">
        <v>0</v>
      </c>
      <c r="KO11">
        <v>0</v>
      </c>
      <c r="KR11">
        <v>0</v>
      </c>
      <c r="KS11">
        <v>0</v>
      </c>
      <c r="KV11">
        <v>0</v>
      </c>
      <c r="KW11">
        <v>0</v>
      </c>
      <c r="KZ11">
        <v>0</v>
      </c>
      <c r="LA11">
        <v>0</v>
      </c>
      <c r="LB11">
        <v>1</v>
      </c>
      <c r="LD11">
        <v>0</v>
      </c>
      <c r="LF11">
        <v>3</v>
      </c>
      <c r="LG11">
        <v>2</v>
      </c>
      <c r="LI11">
        <v>1</v>
      </c>
      <c r="LJ11">
        <v>0</v>
      </c>
      <c r="LK11">
        <v>0</v>
      </c>
      <c r="LL11">
        <v>0</v>
      </c>
      <c r="LM11">
        <v>1</v>
      </c>
      <c r="LN11">
        <v>0</v>
      </c>
      <c r="LO11">
        <v>0</v>
      </c>
      <c r="LP11">
        <v>1</v>
      </c>
      <c r="LQ11">
        <v>0</v>
      </c>
      <c r="LS11">
        <v>3</v>
      </c>
      <c r="LT11">
        <v>0</v>
      </c>
      <c r="LU11">
        <v>0</v>
      </c>
      <c r="LV11">
        <v>1</v>
      </c>
      <c r="LW11">
        <v>1</v>
      </c>
      <c r="LX11">
        <v>0</v>
      </c>
      <c r="LY11">
        <v>1</v>
      </c>
      <c r="MA11">
        <v>1</v>
      </c>
      <c r="MB11" t="s">
        <v>656</v>
      </c>
      <c r="MC11" t="s">
        <v>1859</v>
      </c>
      <c r="MD11" t="s">
        <v>985</v>
      </c>
      <c r="ME11">
        <v>1</v>
      </c>
      <c r="MF11">
        <v>1</v>
      </c>
      <c r="MG11">
        <v>1</v>
      </c>
      <c r="MH11">
        <v>1</v>
      </c>
      <c r="MI11">
        <v>0</v>
      </c>
      <c r="MJ11">
        <v>0</v>
      </c>
      <c r="MK11">
        <v>0</v>
      </c>
      <c r="MM11">
        <v>1</v>
      </c>
      <c r="MN11">
        <v>0</v>
      </c>
      <c r="MO11">
        <v>0</v>
      </c>
      <c r="MP11">
        <v>0</v>
      </c>
      <c r="MQ11" t="s">
        <v>971</v>
      </c>
      <c r="MT11">
        <v>1</v>
      </c>
      <c r="MU11" t="s">
        <v>1868</v>
      </c>
      <c r="MV11" t="s">
        <v>1869</v>
      </c>
      <c r="MW11" t="s">
        <v>1870</v>
      </c>
      <c r="MX11" t="s">
        <v>972</v>
      </c>
      <c r="MY11">
        <v>1</v>
      </c>
      <c r="MZ11" t="s">
        <v>1860</v>
      </c>
      <c r="NB11">
        <v>1</v>
      </c>
      <c r="NC11">
        <v>0</v>
      </c>
      <c r="ND11" t="s">
        <v>1871</v>
      </c>
      <c r="NF11">
        <v>1</v>
      </c>
      <c r="NG11">
        <v>1</v>
      </c>
      <c r="NH11" t="s">
        <v>1872</v>
      </c>
      <c r="NI11" t="s">
        <v>659</v>
      </c>
      <c r="NJ11" t="s">
        <v>513</v>
      </c>
      <c r="NK11" t="s">
        <v>686</v>
      </c>
      <c r="NM11" t="s">
        <v>687</v>
      </c>
      <c r="NN11" t="s">
        <v>550</v>
      </c>
      <c r="NO11" t="s">
        <v>513</v>
      </c>
      <c r="NQ11" t="s">
        <v>1864</v>
      </c>
      <c r="NS11" t="s">
        <v>1873</v>
      </c>
      <c r="NT11" t="s">
        <v>1322</v>
      </c>
      <c r="NU11" t="s">
        <v>743</v>
      </c>
      <c r="NV11" t="s">
        <v>525</v>
      </c>
      <c r="NW11" t="s">
        <v>577</v>
      </c>
      <c r="NY11" t="s">
        <v>513</v>
      </c>
      <c r="NZ11" t="s">
        <v>528</v>
      </c>
      <c r="OA11" t="s">
        <v>528</v>
      </c>
      <c r="OB11" t="s">
        <v>528</v>
      </c>
      <c r="OE11" t="s">
        <v>528</v>
      </c>
      <c r="OG11" t="s">
        <v>528</v>
      </c>
      <c r="OO11" t="s">
        <v>529</v>
      </c>
      <c r="OQ11" t="s">
        <v>1072</v>
      </c>
      <c r="OV11" t="s">
        <v>513</v>
      </c>
      <c r="OX11" t="s">
        <v>1072</v>
      </c>
      <c r="OZ11" t="s">
        <v>513</v>
      </c>
      <c r="PB11" t="s">
        <v>530</v>
      </c>
      <c r="PC11" t="s">
        <v>589</v>
      </c>
      <c r="PD11" t="s">
        <v>566</v>
      </c>
      <c r="PE11" t="s">
        <v>567</v>
      </c>
      <c r="PF11" t="s">
        <v>1874</v>
      </c>
      <c r="PH11" t="s">
        <v>531</v>
      </c>
      <c r="PN11" t="s">
        <v>718</v>
      </c>
      <c r="PR11" t="s">
        <v>513</v>
      </c>
      <c r="PT11" t="s">
        <v>513</v>
      </c>
      <c r="PU11" t="s">
        <v>670</v>
      </c>
      <c r="PV11" t="s">
        <v>668</v>
      </c>
      <c r="PX11" t="s">
        <v>612</v>
      </c>
      <c r="PY11" t="s">
        <v>584</v>
      </c>
      <c r="PZ11" t="s">
        <v>591</v>
      </c>
      <c r="QB11" t="s">
        <v>669</v>
      </c>
      <c r="QE11" t="s">
        <v>513</v>
      </c>
      <c r="QF11" t="s">
        <v>513</v>
      </c>
      <c r="QG11" t="s">
        <v>513</v>
      </c>
      <c r="QH11" t="s">
        <v>513</v>
      </c>
      <c r="QK11" t="s">
        <v>513</v>
      </c>
      <c r="QM11" t="s">
        <v>524</v>
      </c>
      <c r="QN11" t="s">
        <v>580</v>
      </c>
      <c r="QO11" t="s">
        <v>541</v>
      </c>
      <c r="QP11" t="s">
        <v>533</v>
      </c>
      <c r="QQ11" t="s">
        <v>542</v>
      </c>
      <c r="QS11" t="s">
        <v>1323</v>
      </c>
      <c r="QT11" t="s">
        <v>614</v>
      </c>
      <c r="QU11" t="s">
        <v>535</v>
      </c>
      <c r="QV11" t="s">
        <v>1864</v>
      </c>
      <c r="QW11" t="s">
        <v>544</v>
      </c>
      <c r="QY11" t="s">
        <v>609</v>
      </c>
      <c r="QZ11" t="s">
        <v>425</v>
      </c>
      <c r="RA11" t="s">
        <v>638</v>
      </c>
      <c r="SF11" t="s">
        <v>522</v>
      </c>
    </row>
    <row r="12" spans="1:500" ht="180" customHeight="1" x14ac:dyDescent="0.15">
      <c r="A12" t="s">
        <v>1875</v>
      </c>
      <c r="B12" t="s">
        <v>1519</v>
      </c>
      <c r="D12">
        <v>4</v>
      </c>
      <c r="E12">
        <v>2017</v>
      </c>
      <c r="F12">
        <v>100</v>
      </c>
      <c r="G12">
        <v>46</v>
      </c>
      <c r="H12" t="s">
        <v>1520</v>
      </c>
      <c r="I12" t="s">
        <v>1521</v>
      </c>
      <c r="J12" t="s">
        <v>537</v>
      </c>
      <c r="K12" t="s">
        <v>1522</v>
      </c>
      <c r="L12" t="s">
        <v>1523</v>
      </c>
      <c r="M12" t="s">
        <v>1524</v>
      </c>
      <c r="N12" t="s">
        <v>1525</v>
      </c>
      <c r="O12">
        <v>2</v>
      </c>
      <c r="P12">
        <v>15</v>
      </c>
      <c r="Q12" t="s">
        <v>1526</v>
      </c>
      <c r="R12" t="s">
        <v>1527</v>
      </c>
      <c r="U12" t="s">
        <v>1528</v>
      </c>
      <c r="V12">
        <v>0</v>
      </c>
      <c r="W12">
        <v>0</v>
      </c>
      <c r="X12">
        <v>0</v>
      </c>
      <c r="Y12">
        <v>0</v>
      </c>
      <c r="Z12">
        <v>0</v>
      </c>
      <c r="AA12">
        <v>0</v>
      </c>
      <c r="AB12">
        <v>1</v>
      </c>
      <c r="AC12">
        <v>1</v>
      </c>
      <c r="AD12" t="s">
        <v>1529</v>
      </c>
      <c r="AI12">
        <v>855</v>
      </c>
      <c r="AJ12">
        <v>40205</v>
      </c>
      <c r="AK12" t="s">
        <v>1530</v>
      </c>
      <c r="AL12" t="s">
        <v>1531</v>
      </c>
      <c r="AM12" t="s">
        <v>1532</v>
      </c>
      <c r="AO12" t="s">
        <v>1533</v>
      </c>
      <c r="AP12" t="s">
        <v>513</v>
      </c>
      <c r="AQ12" t="s">
        <v>513</v>
      </c>
      <c r="AR12" t="s">
        <v>513</v>
      </c>
      <c r="AS12" t="s">
        <v>513</v>
      </c>
      <c r="AT12" t="s">
        <v>513</v>
      </c>
      <c r="AU12" t="s">
        <v>513</v>
      </c>
      <c r="AV12" t="s">
        <v>514</v>
      </c>
      <c r="AW12" t="s">
        <v>514</v>
      </c>
      <c r="BB12" t="s">
        <v>664</v>
      </c>
      <c r="BL12">
        <v>40020</v>
      </c>
      <c r="BM12" s="21">
        <v>45747</v>
      </c>
      <c r="BN12">
        <v>1</v>
      </c>
      <c r="BO12">
        <v>1</v>
      </c>
      <c r="BP12">
        <v>2</v>
      </c>
      <c r="BQ12" s="21">
        <v>45674</v>
      </c>
      <c r="BR12">
        <v>1</v>
      </c>
      <c r="BS12">
        <v>0</v>
      </c>
      <c r="BT12">
        <v>1</v>
      </c>
      <c r="BU12">
        <v>0</v>
      </c>
      <c r="BV12">
        <v>4</v>
      </c>
      <c r="CJ12">
        <v>24202</v>
      </c>
      <c r="CN12">
        <v>0</v>
      </c>
      <c r="CO12">
        <v>1</v>
      </c>
      <c r="CP12" t="s">
        <v>1876</v>
      </c>
      <c r="CQ12" t="s">
        <v>1535</v>
      </c>
      <c r="CT12">
        <v>3</v>
      </c>
      <c r="DD12">
        <v>2</v>
      </c>
      <c r="DE12">
        <v>1</v>
      </c>
      <c r="DI12" t="s">
        <v>658</v>
      </c>
      <c r="DJ12" t="s">
        <v>518</v>
      </c>
      <c r="DK12" s="1">
        <v>45674</v>
      </c>
      <c r="DL12" t="s">
        <v>666</v>
      </c>
      <c r="DN12" t="s">
        <v>519</v>
      </c>
      <c r="DO12" t="s">
        <v>553</v>
      </c>
      <c r="DP12" t="s">
        <v>549</v>
      </c>
      <c r="DT12" t="s">
        <v>557</v>
      </c>
      <c r="DU12" t="s">
        <v>557</v>
      </c>
      <c r="DZ12" t="s">
        <v>520</v>
      </c>
      <c r="ED12" t="s">
        <v>793</v>
      </c>
      <c r="EE12" t="s">
        <v>532</v>
      </c>
      <c r="EG12" s="2" t="s">
        <v>1985</v>
      </c>
      <c r="EH12">
        <v>5</v>
      </c>
      <c r="EJ12">
        <v>0</v>
      </c>
      <c r="EL12">
        <v>1</v>
      </c>
      <c r="ES12" s="2"/>
      <c r="ET12">
        <v>0</v>
      </c>
      <c r="EX12">
        <v>3</v>
      </c>
      <c r="EY12" t="s">
        <v>1536</v>
      </c>
      <c r="EZ12" t="s">
        <v>1877</v>
      </c>
      <c r="FA12" t="s">
        <v>1538</v>
      </c>
      <c r="FB12">
        <v>1</v>
      </c>
      <c r="FC12">
        <v>20</v>
      </c>
      <c r="FD12">
        <v>0</v>
      </c>
      <c r="FF12">
        <v>10</v>
      </c>
      <c r="FG12">
        <v>5</v>
      </c>
      <c r="FH12">
        <v>4</v>
      </c>
      <c r="FI12">
        <v>1</v>
      </c>
      <c r="FJ12">
        <v>1</v>
      </c>
      <c r="FL12">
        <v>1</v>
      </c>
      <c r="FM12">
        <v>1</v>
      </c>
      <c r="FN12">
        <v>0</v>
      </c>
      <c r="FP12">
        <v>1</v>
      </c>
      <c r="FU12">
        <v>3</v>
      </c>
      <c r="FX12">
        <v>3</v>
      </c>
      <c r="FZ12" t="s">
        <v>1540</v>
      </c>
      <c r="GA12">
        <v>1</v>
      </c>
      <c r="GC12">
        <v>1</v>
      </c>
      <c r="GH12">
        <v>0</v>
      </c>
      <c r="GI12">
        <v>4</v>
      </c>
      <c r="GM12">
        <v>1023</v>
      </c>
      <c r="GN12">
        <v>1023</v>
      </c>
      <c r="HA12">
        <v>0</v>
      </c>
      <c r="HE12">
        <v>1023</v>
      </c>
      <c r="HF12">
        <v>1023</v>
      </c>
      <c r="HG12" s="2"/>
      <c r="HI12">
        <v>3</v>
      </c>
      <c r="HL12">
        <v>2</v>
      </c>
      <c r="HO12">
        <v>1</v>
      </c>
      <c r="HP12">
        <v>2</v>
      </c>
      <c r="HQ12">
        <v>15</v>
      </c>
      <c r="HS12">
        <v>0</v>
      </c>
      <c r="IA12">
        <v>0</v>
      </c>
      <c r="IJ12">
        <v>1000</v>
      </c>
      <c r="IM12">
        <v>1500</v>
      </c>
      <c r="IP12">
        <v>1000</v>
      </c>
      <c r="IQ12">
        <v>1530</v>
      </c>
      <c r="IR12">
        <v>4</v>
      </c>
      <c r="IS12">
        <v>0</v>
      </c>
      <c r="IT12">
        <v>1</v>
      </c>
      <c r="IV12">
        <v>0</v>
      </c>
      <c r="IX12">
        <v>0</v>
      </c>
      <c r="IZ12">
        <v>60</v>
      </c>
      <c r="JA12">
        <v>1</v>
      </c>
      <c r="JB12">
        <v>5</v>
      </c>
      <c r="JC12">
        <v>6</v>
      </c>
      <c r="JF12">
        <v>0</v>
      </c>
      <c r="JG12">
        <v>0</v>
      </c>
      <c r="JH12">
        <v>0</v>
      </c>
      <c r="JI12">
        <v>0</v>
      </c>
      <c r="JJ12">
        <v>0</v>
      </c>
      <c r="JK12">
        <v>0</v>
      </c>
      <c r="JL12">
        <v>0</v>
      </c>
      <c r="JM12">
        <v>1</v>
      </c>
      <c r="JN12">
        <v>0</v>
      </c>
      <c r="JO12">
        <v>1</v>
      </c>
      <c r="JP12">
        <v>3</v>
      </c>
      <c r="JQ12" s="2" t="s">
        <v>1541</v>
      </c>
      <c r="JR12">
        <v>10</v>
      </c>
      <c r="JT12">
        <v>0</v>
      </c>
      <c r="JU12">
        <v>1</v>
      </c>
      <c r="JV12">
        <v>1</v>
      </c>
      <c r="JW12">
        <v>0</v>
      </c>
      <c r="JX12">
        <v>0</v>
      </c>
      <c r="JY12">
        <v>0</v>
      </c>
      <c r="JZ12">
        <v>0</v>
      </c>
      <c r="KA12">
        <v>0</v>
      </c>
      <c r="KD12">
        <v>0</v>
      </c>
      <c r="KE12">
        <v>0</v>
      </c>
      <c r="KF12">
        <v>0</v>
      </c>
      <c r="KH12">
        <v>0</v>
      </c>
      <c r="KI12">
        <v>0</v>
      </c>
      <c r="KJ12">
        <v>0</v>
      </c>
      <c r="KK12">
        <v>0</v>
      </c>
      <c r="KL12">
        <v>0</v>
      </c>
      <c r="KN12">
        <v>0</v>
      </c>
      <c r="KO12">
        <v>0</v>
      </c>
      <c r="KR12">
        <v>0</v>
      </c>
      <c r="KS12">
        <v>0</v>
      </c>
      <c r="KV12">
        <v>0</v>
      </c>
      <c r="KW12">
        <v>0</v>
      </c>
      <c r="KZ12">
        <v>0</v>
      </c>
      <c r="LA12">
        <v>0</v>
      </c>
      <c r="LB12">
        <v>1</v>
      </c>
      <c r="LD12">
        <v>0</v>
      </c>
      <c r="LF12">
        <v>3</v>
      </c>
      <c r="LG12">
        <v>1</v>
      </c>
      <c r="LI12">
        <v>1</v>
      </c>
      <c r="LJ12">
        <v>0</v>
      </c>
      <c r="LK12">
        <v>0</v>
      </c>
      <c r="LL12">
        <v>0</v>
      </c>
      <c r="LM12">
        <v>1</v>
      </c>
      <c r="LN12">
        <v>0</v>
      </c>
      <c r="LO12">
        <v>0</v>
      </c>
      <c r="LP12">
        <v>1</v>
      </c>
      <c r="LQ12">
        <v>0</v>
      </c>
      <c r="LS12">
        <v>7</v>
      </c>
      <c r="LT12">
        <v>0</v>
      </c>
      <c r="LU12">
        <v>1</v>
      </c>
      <c r="LV12">
        <v>1</v>
      </c>
      <c r="LW12">
        <v>0</v>
      </c>
      <c r="LX12">
        <v>0</v>
      </c>
      <c r="LY12">
        <v>1</v>
      </c>
      <c r="MA12">
        <v>3</v>
      </c>
      <c r="MB12" t="s">
        <v>1536</v>
      </c>
      <c r="MC12" t="s">
        <v>1542</v>
      </c>
      <c r="MD12" t="s">
        <v>1878</v>
      </c>
      <c r="ME12">
        <v>1</v>
      </c>
      <c r="MF12">
        <v>22</v>
      </c>
      <c r="MG12">
        <v>1</v>
      </c>
      <c r="MH12">
        <v>1</v>
      </c>
      <c r="MI12">
        <v>0</v>
      </c>
      <c r="MJ12">
        <v>0</v>
      </c>
      <c r="MK12">
        <v>0</v>
      </c>
      <c r="MM12">
        <v>1</v>
      </c>
      <c r="MN12">
        <v>0</v>
      </c>
      <c r="MO12">
        <v>0</v>
      </c>
      <c r="MP12">
        <v>0</v>
      </c>
      <c r="MQ12" t="s">
        <v>587</v>
      </c>
      <c r="MS12" s="2"/>
      <c r="MT12">
        <v>1</v>
      </c>
      <c r="MU12" s="2"/>
      <c r="MV12" t="s">
        <v>1879</v>
      </c>
      <c r="MW12" t="s">
        <v>1880</v>
      </c>
      <c r="MX12" t="s">
        <v>575</v>
      </c>
      <c r="MY12">
        <v>0</v>
      </c>
      <c r="MZ12" t="s">
        <v>1546</v>
      </c>
      <c r="NB12">
        <v>0</v>
      </c>
      <c r="NC12">
        <v>0</v>
      </c>
      <c r="ND12" t="s">
        <v>1547</v>
      </c>
      <c r="NF12">
        <v>0</v>
      </c>
      <c r="NH12" s="2" t="s">
        <v>1881</v>
      </c>
      <c r="NI12" t="s">
        <v>659</v>
      </c>
      <c r="NJ12" t="s">
        <v>513</v>
      </c>
      <c r="NK12" t="s">
        <v>588</v>
      </c>
      <c r="NO12" t="s">
        <v>513</v>
      </c>
      <c r="NQ12" t="s">
        <v>1550</v>
      </c>
      <c r="NS12" t="s">
        <v>620</v>
      </c>
      <c r="NT12" t="s">
        <v>562</v>
      </c>
      <c r="NU12" t="s">
        <v>611</v>
      </c>
      <c r="NV12" t="s">
        <v>525</v>
      </c>
      <c r="NW12" t="s">
        <v>526</v>
      </c>
      <c r="NX12" t="s">
        <v>527</v>
      </c>
      <c r="NY12" t="s">
        <v>513</v>
      </c>
      <c r="NZ12" t="s">
        <v>528</v>
      </c>
      <c r="OA12" t="s">
        <v>528</v>
      </c>
      <c r="OB12" t="s">
        <v>528</v>
      </c>
      <c r="OE12" t="s">
        <v>528</v>
      </c>
      <c r="OG12" t="s">
        <v>528</v>
      </c>
      <c r="OO12" t="s">
        <v>529</v>
      </c>
      <c r="OQ12" t="s">
        <v>1072</v>
      </c>
      <c r="OV12" t="s">
        <v>513</v>
      </c>
      <c r="OX12" t="s">
        <v>1072</v>
      </c>
      <c r="OZ12" t="s">
        <v>513</v>
      </c>
      <c r="PB12" t="s">
        <v>530</v>
      </c>
      <c r="PC12" t="s">
        <v>551</v>
      </c>
      <c r="PD12" t="s">
        <v>538</v>
      </c>
      <c r="PH12" t="s">
        <v>531</v>
      </c>
      <c r="PN12" t="s">
        <v>1553</v>
      </c>
      <c r="PQ12" t="s">
        <v>1554</v>
      </c>
      <c r="PR12" t="s">
        <v>513</v>
      </c>
      <c r="PT12" t="s">
        <v>513</v>
      </c>
      <c r="PU12" t="s">
        <v>579</v>
      </c>
      <c r="PV12" t="s">
        <v>668</v>
      </c>
      <c r="PX12" t="s">
        <v>613</v>
      </c>
      <c r="PY12" t="s">
        <v>584</v>
      </c>
      <c r="PZ12" t="s">
        <v>591</v>
      </c>
      <c r="QB12" t="s">
        <v>669</v>
      </c>
      <c r="QE12" t="s">
        <v>513</v>
      </c>
      <c r="QF12" t="s">
        <v>513</v>
      </c>
      <c r="QG12" t="s">
        <v>513</v>
      </c>
      <c r="QH12" t="s">
        <v>513</v>
      </c>
      <c r="QK12" t="s">
        <v>513</v>
      </c>
      <c r="QM12" t="s">
        <v>524</v>
      </c>
      <c r="QN12" t="s">
        <v>593</v>
      </c>
      <c r="QO12" t="s">
        <v>541</v>
      </c>
      <c r="QP12" t="s">
        <v>533</v>
      </c>
      <c r="QQ12" t="s">
        <v>542</v>
      </c>
      <c r="QS12" t="s">
        <v>534</v>
      </c>
      <c r="QT12" t="s">
        <v>543</v>
      </c>
      <c r="QU12" t="s">
        <v>535</v>
      </c>
      <c r="QV12" t="s">
        <v>1882</v>
      </c>
      <c r="QW12" t="s">
        <v>544</v>
      </c>
      <c r="QY12" t="s">
        <v>609</v>
      </c>
      <c r="RA12" t="s">
        <v>536</v>
      </c>
      <c r="SF12" t="s">
        <v>532</v>
      </c>
    </row>
    <row r="13" spans="1:500" ht="180" customHeight="1" x14ac:dyDescent="0.15">
      <c r="A13" t="s">
        <v>1883</v>
      </c>
      <c r="B13" t="s">
        <v>724</v>
      </c>
      <c r="C13">
        <v>6120101002720</v>
      </c>
      <c r="D13">
        <v>3</v>
      </c>
      <c r="E13">
        <v>1971</v>
      </c>
      <c r="F13">
        <v>473100</v>
      </c>
      <c r="G13">
        <v>6089</v>
      </c>
      <c r="H13" t="s">
        <v>725</v>
      </c>
      <c r="I13" t="s">
        <v>726</v>
      </c>
      <c r="J13" t="s">
        <v>537</v>
      </c>
      <c r="K13" t="s">
        <v>727</v>
      </c>
      <c r="L13" t="s">
        <v>728</v>
      </c>
      <c r="M13" t="s">
        <v>729</v>
      </c>
      <c r="N13" t="s">
        <v>730</v>
      </c>
      <c r="O13">
        <v>1</v>
      </c>
      <c r="P13">
        <v>10</v>
      </c>
      <c r="Q13" t="s">
        <v>731</v>
      </c>
      <c r="R13" t="s">
        <v>891</v>
      </c>
      <c r="U13" t="s">
        <v>892</v>
      </c>
      <c r="V13">
        <v>0</v>
      </c>
      <c r="W13">
        <v>1</v>
      </c>
      <c r="X13">
        <v>1</v>
      </c>
      <c r="Y13">
        <v>1</v>
      </c>
      <c r="Z13">
        <v>1</v>
      </c>
      <c r="AA13">
        <v>1</v>
      </c>
      <c r="AB13">
        <v>1</v>
      </c>
      <c r="AC13">
        <v>1</v>
      </c>
      <c r="AD13" t="s">
        <v>732</v>
      </c>
      <c r="AE13">
        <v>70</v>
      </c>
      <c r="AI13">
        <v>441</v>
      </c>
      <c r="AJ13">
        <v>27141</v>
      </c>
      <c r="AK13" t="s">
        <v>733</v>
      </c>
      <c r="AL13" t="s">
        <v>734</v>
      </c>
      <c r="AM13" t="s">
        <v>1172</v>
      </c>
      <c r="AO13" t="s">
        <v>735</v>
      </c>
      <c r="AP13" t="s">
        <v>513</v>
      </c>
      <c r="AQ13" t="s">
        <v>514</v>
      </c>
      <c r="AR13" t="s">
        <v>514</v>
      </c>
      <c r="AS13" t="s">
        <v>514</v>
      </c>
      <c r="AT13" t="s">
        <v>514</v>
      </c>
      <c r="AU13" t="s">
        <v>514</v>
      </c>
      <c r="AV13" t="s">
        <v>514</v>
      </c>
      <c r="AW13" t="s">
        <v>514</v>
      </c>
      <c r="AX13" t="s">
        <v>1071</v>
      </c>
      <c r="BB13" t="s">
        <v>626</v>
      </c>
      <c r="BK13" t="s">
        <v>515</v>
      </c>
      <c r="BL13">
        <v>27080</v>
      </c>
      <c r="BM13" s="21">
        <v>45747</v>
      </c>
      <c r="BN13">
        <v>1</v>
      </c>
      <c r="BO13">
        <v>1</v>
      </c>
      <c r="BP13">
        <v>2</v>
      </c>
      <c r="BQ13" s="21">
        <v>45672</v>
      </c>
      <c r="BS13">
        <v>0</v>
      </c>
      <c r="BT13">
        <v>2</v>
      </c>
      <c r="BU13">
        <v>0</v>
      </c>
      <c r="BV13">
        <v>2</v>
      </c>
      <c r="CC13" t="s">
        <v>854</v>
      </c>
      <c r="CD13" t="s">
        <v>517</v>
      </c>
      <c r="CJ13">
        <v>24202</v>
      </c>
      <c r="CN13">
        <v>0</v>
      </c>
      <c r="CO13">
        <v>1</v>
      </c>
      <c r="CP13" t="s">
        <v>1884</v>
      </c>
      <c r="CQ13" t="s">
        <v>1885</v>
      </c>
      <c r="CT13">
        <v>3</v>
      </c>
      <c r="DD13">
        <v>3</v>
      </c>
      <c r="DE13">
        <v>0</v>
      </c>
      <c r="DI13" t="s">
        <v>658</v>
      </c>
      <c r="DJ13" t="s">
        <v>518</v>
      </c>
      <c r="DK13" s="1">
        <v>45672</v>
      </c>
      <c r="DN13" t="s">
        <v>574</v>
      </c>
      <c r="DO13" t="s">
        <v>553</v>
      </c>
      <c r="DP13" t="s">
        <v>599</v>
      </c>
      <c r="DT13" t="s">
        <v>557</v>
      </c>
      <c r="DU13" t="s">
        <v>557</v>
      </c>
      <c r="DZ13" t="s">
        <v>520</v>
      </c>
      <c r="ED13" t="s">
        <v>521</v>
      </c>
      <c r="EE13" t="s">
        <v>522</v>
      </c>
      <c r="EG13" s="2" t="s">
        <v>1986</v>
      </c>
      <c r="EH13">
        <v>5</v>
      </c>
      <c r="EJ13">
        <v>0</v>
      </c>
      <c r="EL13">
        <v>3</v>
      </c>
      <c r="EO13">
        <v>0</v>
      </c>
      <c r="EP13">
        <v>2</v>
      </c>
      <c r="EQ13">
        <v>1</v>
      </c>
      <c r="ER13">
        <v>1</v>
      </c>
      <c r="ET13">
        <v>1</v>
      </c>
      <c r="EU13" t="s">
        <v>605</v>
      </c>
      <c r="EV13">
        <v>1</v>
      </c>
      <c r="EX13">
        <v>3</v>
      </c>
      <c r="EY13" t="s">
        <v>736</v>
      </c>
      <c r="EZ13" t="s">
        <v>1886</v>
      </c>
      <c r="FD13">
        <v>0</v>
      </c>
      <c r="FF13">
        <v>25</v>
      </c>
      <c r="FG13">
        <v>3</v>
      </c>
      <c r="FH13">
        <v>0</v>
      </c>
      <c r="FI13">
        <v>1</v>
      </c>
      <c r="FJ13">
        <v>1</v>
      </c>
      <c r="FL13">
        <v>0</v>
      </c>
      <c r="FN13">
        <v>0</v>
      </c>
      <c r="FP13">
        <v>1</v>
      </c>
      <c r="FU13">
        <v>3</v>
      </c>
      <c r="FX13">
        <v>3</v>
      </c>
      <c r="GA13">
        <v>1</v>
      </c>
      <c r="GC13">
        <v>1</v>
      </c>
      <c r="GH13">
        <v>0</v>
      </c>
      <c r="GI13">
        <v>4</v>
      </c>
      <c r="GM13">
        <v>1030</v>
      </c>
      <c r="GN13">
        <v>1030</v>
      </c>
      <c r="HA13">
        <v>0</v>
      </c>
      <c r="HE13">
        <v>1030</v>
      </c>
      <c r="HF13">
        <v>1030</v>
      </c>
      <c r="HI13">
        <v>1</v>
      </c>
      <c r="HJ13">
        <v>1</v>
      </c>
      <c r="HK13">
        <v>50000</v>
      </c>
      <c r="HL13">
        <v>2</v>
      </c>
      <c r="HO13">
        <v>1</v>
      </c>
      <c r="HP13">
        <v>2</v>
      </c>
      <c r="HQ13">
        <v>10</v>
      </c>
      <c r="HS13">
        <v>0</v>
      </c>
      <c r="IA13">
        <v>0</v>
      </c>
      <c r="IJ13">
        <v>730</v>
      </c>
      <c r="IM13">
        <v>1630</v>
      </c>
      <c r="IS13">
        <v>0</v>
      </c>
      <c r="IT13">
        <v>0</v>
      </c>
      <c r="IV13">
        <v>1</v>
      </c>
      <c r="IW13">
        <v>20</v>
      </c>
      <c r="IX13">
        <v>0</v>
      </c>
      <c r="IZ13">
        <v>70</v>
      </c>
      <c r="JA13">
        <v>1</v>
      </c>
      <c r="JB13">
        <v>3</v>
      </c>
      <c r="JC13">
        <v>5</v>
      </c>
      <c r="JF13">
        <v>1</v>
      </c>
      <c r="JG13">
        <v>0</v>
      </c>
      <c r="JH13">
        <v>0</v>
      </c>
      <c r="JI13">
        <v>0</v>
      </c>
      <c r="JJ13">
        <v>0</v>
      </c>
      <c r="JK13">
        <v>0</v>
      </c>
      <c r="JL13">
        <v>0</v>
      </c>
      <c r="JM13">
        <v>0</v>
      </c>
      <c r="JN13">
        <v>0</v>
      </c>
      <c r="JO13">
        <v>1</v>
      </c>
      <c r="JP13">
        <v>1</v>
      </c>
      <c r="JQ13" s="2" t="s">
        <v>1887</v>
      </c>
      <c r="JR13">
        <v>5</v>
      </c>
      <c r="JT13">
        <v>1</v>
      </c>
      <c r="JU13">
        <v>1</v>
      </c>
      <c r="JV13">
        <v>1</v>
      </c>
      <c r="JW13">
        <v>0</v>
      </c>
      <c r="JX13">
        <v>1</v>
      </c>
      <c r="JY13">
        <v>1</v>
      </c>
      <c r="JZ13">
        <v>1</v>
      </c>
      <c r="KA13">
        <v>0</v>
      </c>
      <c r="KC13">
        <v>1</v>
      </c>
      <c r="KD13">
        <v>0</v>
      </c>
      <c r="KE13">
        <v>0</v>
      </c>
      <c r="KF13">
        <v>0</v>
      </c>
      <c r="KH13">
        <v>1</v>
      </c>
      <c r="KI13">
        <v>0</v>
      </c>
      <c r="KJ13">
        <v>0</v>
      </c>
      <c r="KK13">
        <v>0</v>
      </c>
      <c r="KL13">
        <v>0</v>
      </c>
      <c r="KN13">
        <v>0</v>
      </c>
      <c r="KO13">
        <v>0</v>
      </c>
      <c r="KR13">
        <v>0</v>
      </c>
      <c r="KS13">
        <v>0</v>
      </c>
      <c r="KV13">
        <v>0</v>
      </c>
      <c r="KW13">
        <v>0</v>
      </c>
      <c r="KZ13">
        <v>0</v>
      </c>
      <c r="LA13">
        <v>0</v>
      </c>
      <c r="LB13">
        <v>1</v>
      </c>
      <c r="LD13">
        <v>0</v>
      </c>
      <c r="LF13">
        <v>1</v>
      </c>
      <c r="LI13">
        <v>1</v>
      </c>
      <c r="LJ13">
        <v>0</v>
      </c>
      <c r="LK13">
        <v>0</v>
      </c>
      <c r="LL13">
        <v>0</v>
      </c>
      <c r="LM13">
        <v>1</v>
      </c>
      <c r="LN13">
        <v>0</v>
      </c>
      <c r="LO13">
        <v>0</v>
      </c>
      <c r="LP13">
        <v>1</v>
      </c>
      <c r="LQ13">
        <v>0</v>
      </c>
      <c r="LS13">
        <v>7</v>
      </c>
      <c r="LT13">
        <v>0</v>
      </c>
      <c r="LU13">
        <v>0</v>
      </c>
      <c r="LV13">
        <v>1</v>
      </c>
      <c r="LW13">
        <v>0</v>
      </c>
      <c r="LX13">
        <v>0</v>
      </c>
      <c r="LY13">
        <v>1</v>
      </c>
      <c r="MA13">
        <v>3</v>
      </c>
      <c r="MB13" t="s">
        <v>736</v>
      </c>
      <c r="MC13" t="s">
        <v>1886</v>
      </c>
      <c r="MG13">
        <v>1</v>
      </c>
      <c r="MH13">
        <v>1</v>
      </c>
      <c r="MI13">
        <v>0</v>
      </c>
      <c r="MJ13">
        <v>0</v>
      </c>
      <c r="MK13">
        <v>0</v>
      </c>
      <c r="MM13">
        <v>1</v>
      </c>
      <c r="MN13">
        <v>0</v>
      </c>
      <c r="MO13">
        <v>1</v>
      </c>
      <c r="MP13">
        <v>0</v>
      </c>
      <c r="MR13">
        <v>1</v>
      </c>
      <c r="MT13">
        <v>2</v>
      </c>
      <c r="MU13" t="s">
        <v>1888</v>
      </c>
      <c r="MV13" t="s">
        <v>737</v>
      </c>
      <c r="MW13" t="s">
        <v>738</v>
      </c>
      <c r="MX13" t="s">
        <v>1889</v>
      </c>
      <c r="MY13">
        <v>1</v>
      </c>
      <c r="MZ13" t="s">
        <v>731</v>
      </c>
      <c r="NB13">
        <v>1</v>
      </c>
      <c r="NC13">
        <v>0</v>
      </c>
      <c r="ND13" t="s">
        <v>740</v>
      </c>
      <c r="NF13">
        <v>0</v>
      </c>
      <c r="NH13" s="2" t="s">
        <v>1890</v>
      </c>
      <c r="NI13" t="s">
        <v>659</v>
      </c>
      <c r="NJ13" t="s">
        <v>513</v>
      </c>
      <c r="NK13" t="s">
        <v>686</v>
      </c>
      <c r="NM13" t="s">
        <v>687</v>
      </c>
      <c r="NN13" t="s">
        <v>550</v>
      </c>
      <c r="NO13" t="s">
        <v>514</v>
      </c>
      <c r="NP13" t="s">
        <v>523</v>
      </c>
      <c r="NS13" t="s">
        <v>640</v>
      </c>
      <c r="NT13" t="s">
        <v>524</v>
      </c>
      <c r="NU13" t="s">
        <v>522</v>
      </c>
      <c r="NV13" t="s">
        <v>525</v>
      </c>
      <c r="NW13" t="s">
        <v>577</v>
      </c>
      <c r="NY13" t="s">
        <v>513</v>
      </c>
      <c r="NZ13" t="s">
        <v>528</v>
      </c>
      <c r="OA13" t="s">
        <v>528</v>
      </c>
      <c r="OB13" t="s">
        <v>528</v>
      </c>
      <c r="OE13" t="s">
        <v>528</v>
      </c>
      <c r="OG13" t="s">
        <v>528</v>
      </c>
      <c r="OO13" t="s">
        <v>529</v>
      </c>
      <c r="OQ13" t="s">
        <v>807</v>
      </c>
      <c r="OV13" t="s">
        <v>513</v>
      </c>
      <c r="OX13" t="s">
        <v>807</v>
      </c>
      <c r="OZ13" t="s">
        <v>578</v>
      </c>
      <c r="PA13" t="s">
        <v>741</v>
      </c>
      <c r="PB13" t="s">
        <v>530</v>
      </c>
      <c r="PC13" t="s">
        <v>623</v>
      </c>
      <c r="PD13" t="s">
        <v>538</v>
      </c>
      <c r="PH13" t="s">
        <v>531</v>
      </c>
      <c r="PN13" t="s">
        <v>1891</v>
      </c>
      <c r="PR13" t="s">
        <v>514</v>
      </c>
      <c r="PS13" t="s">
        <v>777</v>
      </c>
      <c r="PT13" t="s">
        <v>513</v>
      </c>
      <c r="PU13" t="s">
        <v>1892</v>
      </c>
      <c r="PV13" t="s">
        <v>679</v>
      </c>
      <c r="PW13" t="s">
        <v>368</v>
      </c>
      <c r="PX13" t="s">
        <v>547</v>
      </c>
      <c r="PY13" t="s">
        <v>539</v>
      </c>
      <c r="PZ13" t="s">
        <v>716</v>
      </c>
      <c r="QB13" t="s">
        <v>778</v>
      </c>
      <c r="QE13" t="s">
        <v>513</v>
      </c>
      <c r="QF13" t="s">
        <v>513</v>
      </c>
      <c r="QG13" t="s">
        <v>513</v>
      </c>
      <c r="QH13" t="s">
        <v>513</v>
      </c>
      <c r="QK13" t="s">
        <v>513</v>
      </c>
      <c r="QM13" t="s">
        <v>532</v>
      </c>
      <c r="QO13" t="s">
        <v>541</v>
      </c>
      <c r="QP13" t="s">
        <v>533</v>
      </c>
      <c r="QQ13" t="s">
        <v>542</v>
      </c>
      <c r="QS13" t="s">
        <v>534</v>
      </c>
      <c r="QT13" t="s">
        <v>571</v>
      </c>
      <c r="QU13" t="s">
        <v>535</v>
      </c>
      <c r="QW13" t="s">
        <v>544</v>
      </c>
      <c r="QX13" t="s">
        <v>585</v>
      </c>
      <c r="QY13" t="s">
        <v>548</v>
      </c>
      <c r="RA13" t="s">
        <v>536</v>
      </c>
      <c r="SF13" t="s">
        <v>522</v>
      </c>
    </row>
    <row r="14" spans="1:500" ht="180" customHeight="1" x14ac:dyDescent="0.15">
      <c r="A14" t="s">
        <v>1893</v>
      </c>
      <c r="B14" t="s">
        <v>1894</v>
      </c>
      <c r="C14">
        <v>8190001026794</v>
      </c>
      <c r="D14">
        <v>5</v>
      </c>
      <c r="E14">
        <v>2019</v>
      </c>
      <c r="F14">
        <v>900</v>
      </c>
      <c r="G14">
        <v>15</v>
      </c>
      <c r="H14" t="s">
        <v>1895</v>
      </c>
      <c r="I14" t="s">
        <v>1896</v>
      </c>
      <c r="J14" t="s">
        <v>537</v>
      </c>
      <c r="K14" t="s">
        <v>1897</v>
      </c>
      <c r="L14" t="s">
        <v>1898</v>
      </c>
      <c r="M14" t="s">
        <v>1899</v>
      </c>
      <c r="N14" t="s">
        <v>1900</v>
      </c>
      <c r="O14">
        <v>1</v>
      </c>
      <c r="P14">
        <v>40</v>
      </c>
      <c r="Q14" t="s">
        <v>1901</v>
      </c>
      <c r="R14" t="s">
        <v>1902</v>
      </c>
      <c r="U14" t="s">
        <v>1903</v>
      </c>
      <c r="V14">
        <v>0</v>
      </c>
      <c r="W14">
        <v>0</v>
      </c>
      <c r="X14">
        <v>0</v>
      </c>
      <c r="Y14">
        <v>0</v>
      </c>
      <c r="Z14">
        <v>0</v>
      </c>
      <c r="AA14">
        <v>0</v>
      </c>
      <c r="AB14">
        <v>1</v>
      </c>
      <c r="AC14">
        <v>1</v>
      </c>
      <c r="AD14" t="s">
        <v>1904</v>
      </c>
      <c r="AI14">
        <v>13</v>
      </c>
      <c r="AJ14">
        <v>24202</v>
      </c>
      <c r="AK14" t="s">
        <v>856</v>
      </c>
      <c r="AL14" t="s">
        <v>1905</v>
      </c>
      <c r="AM14" t="s">
        <v>619</v>
      </c>
      <c r="AO14" t="s">
        <v>1906</v>
      </c>
      <c r="AP14" t="s">
        <v>513</v>
      </c>
      <c r="AQ14" t="s">
        <v>513</v>
      </c>
      <c r="AR14" t="s">
        <v>513</v>
      </c>
      <c r="AS14" t="s">
        <v>513</v>
      </c>
      <c r="AT14" t="s">
        <v>513</v>
      </c>
      <c r="AU14" t="s">
        <v>513</v>
      </c>
      <c r="AV14" t="s">
        <v>514</v>
      </c>
      <c r="AW14" t="s">
        <v>514</v>
      </c>
      <c r="BB14" t="s">
        <v>1907</v>
      </c>
      <c r="BL14">
        <v>24010</v>
      </c>
      <c r="BM14" s="21">
        <v>45747</v>
      </c>
      <c r="BN14">
        <v>1</v>
      </c>
      <c r="BO14">
        <v>1</v>
      </c>
      <c r="BP14">
        <v>2</v>
      </c>
      <c r="BQ14" s="21">
        <v>45671</v>
      </c>
      <c r="BR14">
        <v>1</v>
      </c>
      <c r="BS14">
        <v>0</v>
      </c>
      <c r="BT14">
        <v>1</v>
      </c>
      <c r="BU14">
        <v>0</v>
      </c>
      <c r="BV14">
        <v>1</v>
      </c>
      <c r="BZ14" t="s">
        <v>516</v>
      </c>
      <c r="CB14" t="s">
        <v>665</v>
      </c>
      <c r="CC14" t="s">
        <v>517</v>
      </c>
      <c r="CJ14">
        <v>24202</v>
      </c>
      <c r="CN14">
        <v>0</v>
      </c>
      <c r="CO14">
        <v>1</v>
      </c>
      <c r="CP14" t="s">
        <v>1908</v>
      </c>
      <c r="CQ14" t="s">
        <v>796</v>
      </c>
      <c r="CT14">
        <v>3</v>
      </c>
      <c r="DD14">
        <v>3</v>
      </c>
      <c r="DE14">
        <v>0</v>
      </c>
      <c r="DI14" t="s">
        <v>658</v>
      </c>
      <c r="DJ14" t="s">
        <v>518</v>
      </c>
      <c r="DK14" s="1">
        <v>45671</v>
      </c>
      <c r="DL14" t="s">
        <v>666</v>
      </c>
      <c r="DN14" t="s">
        <v>519</v>
      </c>
      <c r="DO14" t="s">
        <v>553</v>
      </c>
      <c r="DP14" t="s">
        <v>556</v>
      </c>
      <c r="DT14" t="s">
        <v>557</v>
      </c>
      <c r="DU14" t="s">
        <v>557</v>
      </c>
      <c r="DZ14" t="s">
        <v>520</v>
      </c>
      <c r="ED14" t="s">
        <v>521</v>
      </c>
      <c r="EE14" t="s">
        <v>522</v>
      </c>
      <c r="EG14" s="2" t="s">
        <v>1988</v>
      </c>
      <c r="EH14">
        <v>5</v>
      </c>
      <c r="EJ14">
        <v>1</v>
      </c>
      <c r="EK14" t="s">
        <v>1909</v>
      </c>
      <c r="EL14">
        <v>2</v>
      </c>
      <c r="EO14">
        <v>1</v>
      </c>
      <c r="EQ14">
        <v>1</v>
      </c>
      <c r="ER14">
        <v>2</v>
      </c>
      <c r="ES14" t="s">
        <v>1910</v>
      </c>
      <c r="ET14">
        <v>1</v>
      </c>
      <c r="EU14" t="s">
        <v>1911</v>
      </c>
      <c r="EV14">
        <v>1</v>
      </c>
      <c r="EX14">
        <v>3</v>
      </c>
      <c r="EY14" t="s">
        <v>1898</v>
      </c>
      <c r="EZ14" t="s">
        <v>1899</v>
      </c>
      <c r="FA14" t="s">
        <v>1321</v>
      </c>
      <c r="FB14">
        <v>2</v>
      </c>
      <c r="FC14">
        <v>10</v>
      </c>
      <c r="FD14">
        <v>0</v>
      </c>
      <c r="FF14">
        <v>4</v>
      </c>
      <c r="FG14">
        <v>1</v>
      </c>
      <c r="FH14">
        <v>0</v>
      </c>
      <c r="FI14">
        <v>1</v>
      </c>
      <c r="FJ14">
        <v>1</v>
      </c>
      <c r="FL14">
        <v>1</v>
      </c>
      <c r="FM14">
        <v>1</v>
      </c>
      <c r="FN14">
        <v>0</v>
      </c>
      <c r="FP14">
        <v>1</v>
      </c>
      <c r="FU14">
        <v>3</v>
      </c>
      <c r="FX14">
        <v>3</v>
      </c>
      <c r="GA14">
        <v>0</v>
      </c>
      <c r="GB14">
        <v>2</v>
      </c>
      <c r="GC14">
        <v>1</v>
      </c>
      <c r="GH14">
        <v>0</v>
      </c>
      <c r="GI14">
        <v>4</v>
      </c>
      <c r="GM14">
        <v>1023</v>
      </c>
      <c r="GN14">
        <v>1023</v>
      </c>
      <c r="HA14">
        <v>0</v>
      </c>
      <c r="HE14">
        <v>1023</v>
      </c>
      <c r="HF14">
        <v>1023</v>
      </c>
      <c r="HI14">
        <v>3</v>
      </c>
      <c r="HL14">
        <v>2</v>
      </c>
      <c r="HO14">
        <v>1</v>
      </c>
      <c r="HP14">
        <v>2</v>
      </c>
      <c r="HQ14">
        <v>25</v>
      </c>
      <c r="HS14">
        <v>0</v>
      </c>
      <c r="IA14">
        <v>0</v>
      </c>
      <c r="IJ14">
        <v>900</v>
      </c>
      <c r="IM14">
        <v>1500</v>
      </c>
      <c r="IP14">
        <v>900</v>
      </c>
      <c r="IQ14">
        <v>1800</v>
      </c>
      <c r="IR14">
        <v>5</v>
      </c>
      <c r="IS14">
        <v>0</v>
      </c>
      <c r="IT14">
        <v>1</v>
      </c>
      <c r="IU14" t="s">
        <v>1912</v>
      </c>
      <c r="IV14">
        <v>0</v>
      </c>
      <c r="IX14">
        <v>0</v>
      </c>
      <c r="IZ14">
        <v>0</v>
      </c>
      <c r="JA14">
        <v>2</v>
      </c>
      <c r="JD14">
        <v>2</v>
      </c>
      <c r="JE14">
        <v>5</v>
      </c>
      <c r="JF14">
        <v>1</v>
      </c>
      <c r="JG14">
        <v>0</v>
      </c>
      <c r="JH14">
        <v>0</v>
      </c>
      <c r="JI14">
        <v>0</v>
      </c>
      <c r="JJ14">
        <v>0</v>
      </c>
      <c r="JK14">
        <v>0</v>
      </c>
      <c r="JL14">
        <v>0</v>
      </c>
      <c r="JM14">
        <v>1</v>
      </c>
      <c r="JN14">
        <v>0</v>
      </c>
      <c r="JO14">
        <v>0</v>
      </c>
      <c r="JP14">
        <v>3</v>
      </c>
      <c r="JQ14" t="s">
        <v>1913</v>
      </c>
      <c r="JR14">
        <v>10</v>
      </c>
      <c r="JT14">
        <v>0</v>
      </c>
      <c r="JU14">
        <v>1</v>
      </c>
      <c r="JV14">
        <v>1</v>
      </c>
      <c r="JW14">
        <v>0</v>
      </c>
      <c r="JX14">
        <v>0</v>
      </c>
      <c r="JY14">
        <v>0</v>
      </c>
      <c r="JZ14">
        <v>0</v>
      </c>
      <c r="KA14">
        <v>0</v>
      </c>
      <c r="KD14">
        <v>0</v>
      </c>
      <c r="KE14">
        <v>0</v>
      </c>
      <c r="KF14">
        <v>0</v>
      </c>
      <c r="KH14">
        <v>1</v>
      </c>
      <c r="KI14">
        <v>0</v>
      </c>
      <c r="KJ14">
        <v>1</v>
      </c>
      <c r="KK14">
        <v>0</v>
      </c>
      <c r="KL14">
        <v>0</v>
      </c>
      <c r="KN14">
        <v>0</v>
      </c>
      <c r="KO14">
        <v>0</v>
      </c>
      <c r="KR14">
        <v>0</v>
      </c>
      <c r="KS14">
        <v>0</v>
      </c>
      <c r="KV14">
        <v>0</v>
      </c>
      <c r="KW14">
        <v>0</v>
      </c>
      <c r="KZ14">
        <v>0</v>
      </c>
      <c r="LA14">
        <v>0</v>
      </c>
      <c r="LB14">
        <v>1</v>
      </c>
      <c r="LD14">
        <v>0</v>
      </c>
      <c r="LF14">
        <v>2</v>
      </c>
      <c r="LG14">
        <v>1</v>
      </c>
      <c r="LI14">
        <v>1</v>
      </c>
      <c r="LJ14">
        <v>0</v>
      </c>
      <c r="LK14">
        <v>0</v>
      </c>
      <c r="LL14">
        <v>0</v>
      </c>
      <c r="LM14">
        <v>1</v>
      </c>
      <c r="LN14">
        <v>0</v>
      </c>
      <c r="LO14">
        <v>0</v>
      </c>
      <c r="LP14">
        <v>1</v>
      </c>
      <c r="LQ14">
        <v>0</v>
      </c>
      <c r="LS14">
        <v>7</v>
      </c>
      <c r="LT14">
        <v>0</v>
      </c>
      <c r="LU14">
        <v>1</v>
      </c>
      <c r="LV14">
        <v>0</v>
      </c>
      <c r="LW14">
        <v>0</v>
      </c>
      <c r="LX14">
        <v>0</v>
      </c>
      <c r="LY14">
        <v>1</v>
      </c>
      <c r="MA14">
        <v>3</v>
      </c>
      <c r="MB14" t="s">
        <v>1898</v>
      </c>
      <c r="MC14" t="s">
        <v>1899</v>
      </c>
      <c r="MD14" t="s">
        <v>1900</v>
      </c>
      <c r="ME14">
        <v>2</v>
      </c>
      <c r="MF14">
        <v>10</v>
      </c>
      <c r="MG14">
        <v>1</v>
      </c>
      <c r="MH14">
        <v>1</v>
      </c>
      <c r="MI14">
        <v>0</v>
      </c>
      <c r="MJ14">
        <v>0</v>
      </c>
      <c r="MK14">
        <v>0</v>
      </c>
      <c r="MM14">
        <v>1</v>
      </c>
      <c r="MN14">
        <v>0</v>
      </c>
      <c r="MO14">
        <v>1</v>
      </c>
      <c r="MP14">
        <v>0</v>
      </c>
      <c r="MR14">
        <v>1</v>
      </c>
      <c r="MT14">
        <v>2</v>
      </c>
      <c r="MV14" t="s">
        <v>1914</v>
      </c>
      <c r="MW14" t="s">
        <v>1915</v>
      </c>
      <c r="MX14" t="s">
        <v>1916</v>
      </c>
      <c r="MY14">
        <v>0</v>
      </c>
      <c r="MZ14" t="s">
        <v>1901</v>
      </c>
      <c r="NB14">
        <v>0</v>
      </c>
      <c r="NC14">
        <v>0</v>
      </c>
      <c r="ND14" t="s">
        <v>1917</v>
      </c>
      <c r="NE14" t="s">
        <v>1918</v>
      </c>
      <c r="NF14">
        <v>1</v>
      </c>
      <c r="NG14">
        <v>0</v>
      </c>
      <c r="NH14" s="2" t="s">
        <v>1919</v>
      </c>
      <c r="NI14" t="s">
        <v>659</v>
      </c>
      <c r="NJ14" t="s">
        <v>514</v>
      </c>
      <c r="NK14" t="s">
        <v>559</v>
      </c>
      <c r="NM14" t="s">
        <v>560</v>
      </c>
      <c r="NN14" t="s">
        <v>561</v>
      </c>
      <c r="NO14" t="s">
        <v>514</v>
      </c>
      <c r="NP14" t="s">
        <v>523</v>
      </c>
      <c r="NQ14" t="s">
        <v>1920</v>
      </c>
      <c r="NS14" t="s">
        <v>611</v>
      </c>
      <c r="NT14" t="s">
        <v>532</v>
      </c>
      <c r="NU14" t="s">
        <v>522</v>
      </c>
      <c r="NV14" t="s">
        <v>525</v>
      </c>
      <c r="NW14" t="s">
        <v>526</v>
      </c>
      <c r="NX14" t="s">
        <v>527</v>
      </c>
      <c r="NY14" t="s">
        <v>513</v>
      </c>
      <c r="NZ14" t="s">
        <v>528</v>
      </c>
      <c r="OA14" t="s">
        <v>528</v>
      </c>
      <c r="OB14" t="s">
        <v>528</v>
      </c>
      <c r="OE14" t="s">
        <v>528</v>
      </c>
      <c r="OH14" t="s">
        <v>610</v>
      </c>
      <c r="OO14" t="s">
        <v>529</v>
      </c>
      <c r="OQ14" t="s">
        <v>1072</v>
      </c>
      <c r="OV14" t="s">
        <v>513</v>
      </c>
      <c r="OX14" t="s">
        <v>1072</v>
      </c>
      <c r="OZ14" t="s">
        <v>513</v>
      </c>
      <c r="PB14" t="s">
        <v>530</v>
      </c>
      <c r="PC14" t="s">
        <v>589</v>
      </c>
      <c r="PD14" t="s">
        <v>538</v>
      </c>
      <c r="PH14" t="s">
        <v>531</v>
      </c>
      <c r="PN14" t="s">
        <v>797</v>
      </c>
      <c r="PQ14" t="s">
        <v>1921</v>
      </c>
      <c r="PR14" t="s">
        <v>513</v>
      </c>
      <c r="PT14" t="s">
        <v>513</v>
      </c>
      <c r="PU14" t="s">
        <v>670</v>
      </c>
      <c r="PV14" t="s">
        <v>661</v>
      </c>
      <c r="PW14" t="s">
        <v>368</v>
      </c>
      <c r="PX14" t="s">
        <v>1922</v>
      </c>
      <c r="PY14" t="s">
        <v>584</v>
      </c>
      <c r="PZ14" t="s">
        <v>591</v>
      </c>
      <c r="QB14" t="s">
        <v>669</v>
      </c>
      <c r="QE14" t="s">
        <v>513</v>
      </c>
      <c r="QF14" t="s">
        <v>513</v>
      </c>
      <c r="QG14" t="s">
        <v>513</v>
      </c>
      <c r="QH14" t="s">
        <v>513</v>
      </c>
      <c r="QK14" t="s">
        <v>513</v>
      </c>
      <c r="QM14" t="s">
        <v>592</v>
      </c>
      <c r="QN14" t="s">
        <v>593</v>
      </c>
      <c r="QO14" t="s">
        <v>541</v>
      </c>
      <c r="QP14" t="s">
        <v>533</v>
      </c>
      <c r="QQ14" t="s">
        <v>542</v>
      </c>
      <c r="QS14" t="s">
        <v>534</v>
      </c>
      <c r="QT14" t="s">
        <v>585</v>
      </c>
      <c r="QU14" t="s">
        <v>535</v>
      </c>
      <c r="QV14" t="s">
        <v>1923</v>
      </c>
      <c r="QW14" t="s">
        <v>544</v>
      </c>
      <c r="QX14" t="s">
        <v>585</v>
      </c>
      <c r="QY14" t="s">
        <v>548</v>
      </c>
      <c r="QZ14" t="s">
        <v>425</v>
      </c>
      <c r="RA14" t="s">
        <v>594</v>
      </c>
      <c r="SF14" t="s">
        <v>522</v>
      </c>
    </row>
    <row r="15" spans="1:500" ht="180" customHeight="1" x14ac:dyDescent="0.15">
      <c r="A15" t="s">
        <v>1924</v>
      </c>
      <c r="B15" t="s">
        <v>1925</v>
      </c>
      <c r="D15">
        <v>3</v>
      </c>
      <c r="E15">
        <v>1947</v>
      </c>
      <c r="G15">
        <v>10</v>
      </c>
      <c r="H15" t="s">
        <v>1926</v>
      </c>
      <c r="I15" t="s">
        <v>1927</v>
      </c>
      <c r="J15" t="s">
        <v>1928</v>
      </c>
      <c r="K15" t="s">
        <v>1929</v>
      </c>
      <c r="L15" t="s">
        <v>1930</v>
      </c>
      <c r="M15" t="s">
        <v>1931</v>
      </c>
      <c r="N15" t="s">
        <v>1932</v>
      </c>
      <c r="O15">
        <v>1</v>
      </c>
      <c r="P15">
        <v>17</v>
      </c>
      <c r="Q15" t="s">
        <v>1933</v>
      </c>
      <c r="R15" t="s">
        <v>1934</v>
      </c>
      <c r="U15" t="s">
        <v>1935</v>
      </c>
      <c r="V15">
        <v>0</v>
      </c>
      <c r="W15">
        <v>0</v>
      </c>
      <c r="X15">
        <v>2</v>
      </c>
      <c r="Y15">
        <v>2</v>
      </c>
      <c r="Z15">
        <v>2</v>
      </c>
      <c r="AA15">
        <v>0</v>
      </c>
      <c r="AB15">
        <v>1</v>
      </c>
      <c r="AC15">
        <v>1</v>
      </c>
      <c r="AI15">
        <v>99</v>
      </c>
      <c r="AJ15">
        <v>24202</v>
      </c>
      <c r="AK15" t="s">
        <v>1936</v>
      </c>
      <c r="AM15" t="s">
        <v>620</v>
      </c>
      <c r="AO15" t="s">
        <v>1937</v>
      </c>
      <c r="AP15" t="s">
        <v>513</v>
      </c>
      <c r="AQ15" t="s">
        <v>513</v>
      </c>
      <c r="AR15" t="s">
        <v>598</v>
      </c>
      <c r="AS15" t="s">
        <v>598</v>
      </c>
      <c r="AT15" t="s">
        <v>598</v>
      </c>
      <c r="AU15" t="s">
        <v>513</v>
      </c>
      <c r="AV15" t="s">
        <v>514</v>
      </c>
      <c r="AW15" t="s">
        <v>514</v>
      </c>
      <c r="BB15" t="s">
        <v>899</v>
      </c>
      <c r="BE15" t="s">
        <v>1930</v>
      </c>
      <c r="BF15" t="s">
        <v>1930</v>
      </c>
      <c r="BG15" t="s">
        <v>1931</v>
      </c>
      <c r="BH15" t="s">
        <v>1931</v>
      </c>
      <c r="BI15" t="s">
        <v>1932</v>
      </c>
      <c r="BJ15" t="s">
        <v>1932</v>
      </c>
      <c r="BL15">
        <v>24010</v>
      </c>
      <c r="BM15" s="21">
        <v>45747</v>
      </c>
      <c r="BN15">
        <v>1</v>
      </c>
      <c r="BO15">
        <v>1</v>
      </c>
      <c r="BP15">
        <v>2</v>
      </c>
      <c r="BQ15" s="21">
        <v>45671</v>
      </c>
      <c r="BS15">
        <v>0</v>
      </c>
      <c r="BT15">
        <v>2</v>
      </c>
      <c r="BU15">
        <v>0</v>
      </c>
      <c r="BV15">
        <v>2</v>
      </c>
      <c r="BZ15" t="s">
        <v>516</v>
      </c>
      <c r="CC15" t="s">
        <v>517</v>
      </c>
      <c r="CJ15">
        <v>24202</v>
      </c>
      <c r="CN15">
        <v>0</v>
      </c>
      <c r="CO15">
        <v>1</v>
      </c>
      <c r="CP15" t="s">
        <v>1908</v>
      </c>
      <c r="CQ15" t="s">
        <v>852</v>
      </c>
      <c r="CR15" t="s">
        <v>781</v>
      </c>
      <c r="CS15" t="s">
        <v>675</v>
      </c>
      <c r="CT15">
        <v>3</v>
      </c>
      <c r="CX15">
        <v>2401</v>
      </c>
      <c r="CY15" t="s">
        <v>1925</v>
      </c>
      <c r="CZ15">
        <v>0</v>
      </c>
      <c r="DA15">
        <v>2401</v>
      </c>
      <c r="DB15" t="s">
        <v>1925</v>
      </c>
      <c r="DC15">
        <v>0</v>
      </c>
      <c r="DD15">
        <v>1</v>
      </c>
      <c r="DE15">
        <v>1</v>
      </c>
      <c r="DI15" t="s">
        <v>658</v>
      </c>
      <c r="DJ15" t="s">
        <v>518</v>
      </c>
      <c r="DK15" s="1">
        <v>45671</v>
      </c>
      <c r="DN15" t="s">
        <v>574</v>
      </c>
      <c r="DO15" t="s">
        <v>553</v>
      </c>
      <c r="DP15" t="s">
        <v>599</v>
      </c>
      <c r="DT15" t="s">
        <v>557</v>
      </c>
      <c r="DU15" t="s">
        <v>557</v>
      </c>
      <c r="DZ15" t="s">
        <v>520</v>
      </c>
      <c r="ED15" t="s">
        <v>1328</v>
      </c>
      <c r="EE15" t="s">
        <v>532</v>
      </c>
      <c r="EG15" s="2" t="s">
        <v>1987</v>
      </c>
      <c r="EH15">
        <v>5</v>
      </c>
      <c r="EJ15">
        <v>0</v>
      </c>
      <c r="EL15">
        <v>1</v>
      </c>
      <c r="ET15">
        <v>1</v>
      </c>
      <c r="EU15" t="s">
        <v>896</v>
      </c>
      <c r="EV15">
        <v>1</v>
      </c>
      <c r="EX15">
        <v>1</v>
      </c>
      <c r="EY15" t="s">
        <v>1930</v>
      </c>
      <c r="EZ15" t="s">
        <v>1931</v>
      </c>
      <c r="FA15" t="s">
        <v>1932</v>
      </c>
      <c r="FB15">
        <v>1</v>
      </c>
      <c r="FC15">
        <v>17</v>
      </c>
      <c r="FD15">
        <v>0</v>
      </c>
      <c r="FF15">
        <v>10</v>
      </c>
      <c r="FG15">
        <v>7</v>
      </c>
      <c r="FH15">
        <v>7</v>
      </c>
      <c r="FI15">
        <v>1</v>
      </c>
      <c r="FJ15">
        <v>1</v>
      </c>
      <c r="FL15">
        <v>0</v>
      </c>
      <c r="FN15">
        <v>0</v>
      </c>
      <c r="FP15">
        <v>1</v>
      </c>
      <c r="FU15">
        <v>3</v>
      </c>
      <c r="FX15">
        <v>3</v>
      </c>
      <c r="FY15" s="2"/>
      <c r="FZ15" s="2"/>
      <c r="GA15">
        <v>1</v>
      </c>
      <c r="GC15">
        <v>1</v>
      </c>
      <c r="GH15">
        <v>0</v>
      </c>
      <c r="GI15">
        <v>4</v>
      </c>
      <c r="GM15">
        <v>1030</v>
      </c>
      <c r="GN15">
        <v>1030</v>
      </c>
      <c r="HA15">
        <v>0</v>
      </c>
      <c r="HE15">
        <v>1030</v>
      </c>
      <c r="HF15">
        <v>1030</v>
      </c>
      <c r="HI15">
        <v>1</v>
      </c>
      <c r="HJ15">
        <v>1</v>
      </c>
      <c r="HK15">
        <v>5000</v>
      </c>
      <c r="HL15">
        <v>2</v>
      </c>
      <c r="HO15">
        <v>1</v>
      </c>
      <c r="HP15">
        <v>2</v>
      </c>
      <c r="HQ15">
        <v>10</v>
      </c>
      <c r="HS15">
        <v>1</v>
      </c>
      <c r="HT15">
        <v>1</v>
      </c>
      <c r="HU15">
        <v>1</v>
      </c>
      <c r="HV15">
        <v>2</v>
      </c>
      <c r="HW15">
        <v>40</v>
      </c>
      <c r="HX15">
        <v>40</v>
      </c>
      <c r="IA15">
        <v>1</v>
      </c>
      <c r="IB15">
        <v>1</v>
      </c>
      <c r="IC15">
        <v>2</v>
      </c>
      <c r="ID15">
        <v>2</v>
      </c>
      <c r="IF15">
        <v>10000</v>
      </c>
      <c r="IJ15">
        <v>845</v>
      </c>
      <c r="IK15">
        <v>845</v>
      </c>
      <c r="IM15">
        <v>1200</v>
      </c>
      <c r="IN15">
        <v>1500</v>
      </c>
      <c r="IS15">
        <v>0</v>
      </c>
      <c r="IT15">
        <v>0</v>
      </c>
      <c r="IU15" t="s">
        <v>1938</v>
      </c>
      <c r="IV15">
        <v>0</v>
      </c>
      <c r="IX15">
        <v>0</v>
      </c>
      <c r="IZ15">
        <v>0</v>
      </c>
      <c r="JA15">
        <v>1</v>
      </c>
      <c r="JB15">
        <v>4</v>
      </c>
      <c r="JC15">
        <v>5</v>
      </c>
      <c r="JF15">
        <v>1</v>
      </c>
      <c r="JG15">
        <v>0</v>
      </c>
      <c r="JH15">
        <v>0</v>
      </c>
      <c r="JI15">
        <v>0</v>
      </c>
      <c r="JJ15">
        <v>0</v>
      </c>
      <c r="JK15">
        <v>0</v>
      </c>
      <c r="JL15">
        <v>1</v>
      </c>
      <c r="JM15">
        <v>1</v>
      </c>
      <c r="JN15">
        <v>1</v>
      </c>
      <c r="JO15">
        <v>1</v>
      </c>
      <c r="JP15">
        <v>1</v>
      </c>
      <c r="JQ15" s="2" t="s">
        <v>1939</v>
      </c>
      <c r="JR15">
        <v>7</v>
      </c>
      <c r="JT15">
        <v>0</v>
      </c>
      <c r="JU15">
        <v>0</v>
      </c>
      <c r="JV15">
        <v>1</v>
      </c>
      <c r="JW15">
        <v>0</v>
      </c>
      <c r="JX15">
        <v>0</v>
      </c>
      <c r="JY15">
        <v>0</v>
      </c>
      <c r="JZ15">
        <v>0</v>
      </c>
      <c r="KA15">
        <v>0</v>
      </c>
      <c r="KD15">
        <v>0</v>
      </c>
      <c r="KE15">
        <v>0</v>
      </c>
      <c r="KF15">
        <v>0</v>
      </c>
      <c r="KH15">
        <v>0</v>
      </c>
      <c r="KI15">
        <v>0</v>
      </c>
      <c r="KJ15">
        <v>0</v>
      </c>
      <c r="KK15">
        <v>0</v>
      </c>
      <c r="KL15">
        <v>0</v>
      </c>
      <c r="KN15">
        <v>1</v>
      </c>
      <c r="KO15">
        <v>0</v>
      </c>
      <c r="KR15">
        <v>1</v>
      </c>
      <c r="KS15">
        <v>0</v>
      </c>
      <c r="KV15">
        <v>1</v>
      </c>
      <c r="KW15">
        <v>0</v>
      </c>
      <c r="KZ15">
        <v>0</v>
      </c>
      <c r="LA15">
        <v>0</v>
      </c>
      <c r="LB15">
        <v>1</v>
      </c>
      <c r="LD15">
        <v>0</v>
      </c>
      <c r="LF15">
        <v>1</v>
      </c>
      <c r="LG15">
        <v>2</v>
      </c>
      <c r="LI15">
        <v>1</v>
      </c>
      <c r="LJ15">
        <v>0</v>
      </c>
      <c r="LK15">
        <v>0</v>
      </c>
      <c r="LL15">
        <v>0</v>
      </c>
      <c r="LM15">
        <v>1</v>
      </c>
      <c r="LN15">
        <v>0</v>
      </c>
      <c r="LO15">
        <v>0</v>
      </c>
      <c r="LP15">
        <v>1</v>
      </c>
      <c r="LQ15">
        <v>0</v>
      </c>
      <c r="LS15">
        <v>2</v>
      </c>
      <c r="LT15">
        <v>0</v>
      </c>
      <c r="LU15">
        <v>0</v>
      </c>
      <c r="LV15">
        <v>1</v>
      </c>
      <c r="LW15">
        <v>0</v>
      </c>
      <c r="LX15">
        <v>0</v>
      </c>
      <c r="LY15">
        <v>1</v>
      </c>
      <c r="MA15">
        <v>1</v>
      </c>
      <c r="MB15" t="s">
        <v>1930</v>
      </c>
      <c r="MC15" t="s">
        <v>1931</v>
      </c>
      <c r="MD15" t="s">
        <v>1932</v>
      </c>
      <c r="ME15">
        <v>1</v>
      </c>
      <c r="MF15">
        <v>17</v>
      </c>
      <c r="MG15">
        <v>1</v>
      </c>
      <c r="MH15">
        <v>1</v>
      </c>
      <c r="MI15">
        <v>0</v>
      </c>
      <c r="MJ15">
        <v>0</v>
      </c>
      <c r="MK15">
        <v>0</v>
      </c>
      <c r="MM15">
        <v>1</v>
      </c>
      <c r="MN15">
        <v>0</v>
      </c>
      <c r="MO15">
        <v>1</v>
      </c>
      <c r="MP15">
        <v>0</v>
      </c>
      <c r="MR15">
        <v>1</v>
      </c>
      <c r="MT15">
        <v>2</v>
      </c>
      <c r="MV15" t="s">
        <v>1940</v>
      </c>
      <c r="MW15" t="s">
        <v>1941</v>
      </c>
      <c r="MX15" t="s">
        <v>1135</v>
      </c>
      <c r="MY15">
        <v>0</v>
      </c>
      <c r="MZ15" t="s">
        <v>1942</v>
      </c>
      <c r="NB15">
        <v>1</v>
      </c>
      <c r="NC15">
        <v>0</v>
      </c>
      <c r="ND15" t="s">
        <v>1933</v>
      </c>
      <c r="NF15">
        <v>0</v>
      </c>
      <c r="NG15">
        <v>1</v>
      </c>
      <c r="NH15" s="2" t="s">
        <v>1943</v>
      </c>
      <c r="NI15" t="s">
        <v>659</v>
      </c>
      <c r="NJ15" t="s">
        <v>513</v>
      </c>
      <c r="NK15" t="s">
        <v>588</v>
      </c>
      <c r="NO15" t="s">
        <v>514</v>
      </c>
      <c r="NP15" t="s">
        <v>523</v>
      </c>
      <c r="NQ15" t="s">
        <v>1937</v>
      </c>
      <c r="NS15" t="s">
        <v>620</v>
      </c>
      <c r="NT15" t="s">
        <v>596</v>
      </c>
      <c r="NU15" t="s">
        <v>596</v>
      </c>
      <c r="NV15" t="s">
        <v>525</v>
      </c>
      <c r="NW15" t="s">
        <v>577</v>
      </c>
      <c r="NY15" t="s">
        <v>513</v>
      </c>
      <c r="NZ15" t="s">
        <v>528</v>
      </c>
      <c r="OA15" t="s">
        <v>528</v>
      </c>
      <c r="OB15" t="s">
        <v>528</v>
      </c>
      <c r="OE15" t="s">
        <v>528</v>
      </c>
      <c r="OF15" s="2"/>
      <c r="OG15" t="s">
        <v>528</v>
      </c>
      <c r="OO15" t="s">
        <v>529</v>
      </c>
      <c r="OQ15" t="s">
        <v>807</v>
      </c>
      <c r="OV15" t="s">
        <v>513</v>
      </c>
      <c r="OX15" t="s">
        <v>807</v>
      </c>
      <c r="OZ15" t="s">
        <v>578</v>
      </c>
      <c r="PA15" t="s">
        <v>900</v>
      </c>
      <c r="PB15" t="s">
        <v>530</v>
      </c>
      <c r="PC15" t="s">
        <v>623</v>
      </c>
      <c r="PD15" t="s">
        <v>566</v>
      </c>
      <c r="PE15" t="s">
        <v>567</v>
      </c>
      <c r="PF15" t="s">
        <v>901</v>
      </c>
      <c r="PH15" t="s">
        <v>568</v>
      </c>
      <c r="PI15" t="s">
        <v>567</v>
      </c>
      <c r="PJ15" t="s">
        <v>569</v>
      </c>
      <c r="PL15" t="s">
        <v>1944</v>
      </c>
      <c r="PN15" t="s">
        <v>1945</v>
      </c>
      <c r="PO15" t="s">
        <v>1946</v>
      </c>
      <c r="PR15" t="s">
        <v>513</v>
      </c>
      <c r="PT15" t="s">
        <v>513</v>
      </c>
      <c r="PU15" t="s">
        <v>670</v>
      </c>
      <c r="PV15" t="s">
        <v>671</v>
      </c>
      <c r="PW15" t="s">
        <v>368</v>
      </c>
      <c r="PX15" t="s">
        <v>590</v>
      </c>
      <c r="PY15" t="s">
        <v>539</v>
      </c>
      <c r="PZ15" t="s">
        <v>672</v>
      </c>
      <c r="QB15" t="s">
        <v>684</v>
      </c>
      <c r="QE15" t="s">
        <v>513</v>
      </c>
      <c r="QF15" t="s">
        <v>513</v>
      </c>
      <c r="QG15" t="s">
        <v>513</v>
      </c>
      <c r="QH15" t="s">
        <v>513</v>
      </c>
      <c r="QK15" t="s">
        <v>513</v>
      </c>
      <c r="QM15" t="s">
        <v>532</v>
      </c>
      <c r="QN15" t="s">
        <v>580</v>
      </c>
      <c r="QO15" t="s">
        <v>541</v>
      </c>
      <c r="QP15" t="s">
        <v>533</v>
      </c>
      <c r="QQ15" t="s">
        <v>542</v>
      </c>
      <c r="QS15" t="s">
        <v>1947</v>
      </c>
      <c r="QT15" t="s">
        <v>571</v>
      </c>
      <c r="QU15" t="s">
        <v>535</v>
      </c>
      <c r="QV15" t="s">
        <v>1937</v>
      </c>
      <c r="QW15" t="s">
        <v>544</v>
      </c>
      <c r="QX15" t="s">
        <v>585</v>
      </c>
      <c r="QY15" t="s">
        <v>548</v>
      </c>
      <c r="RA15" t="s">
        <v>638</v>
      </c>
      <c r="SF15" t="s">
        <v>532</v>
      </c>
    </row>
    <row r="16" spans="1:500" ht="180" customHeight="1" x14ac:dyDescent="0.15">
      <c r="A16" t="s">
        <v>1384</v>
      </c>
      <c r="B16" t="s">
        <v>1263</v>
      </c>
      <c r="C16">
        <v>8190001016119</v>
      </c>
      <c r="D16">
        <v>3</v>
      </c>
      <c r="E16">
        <v>1968</v>
      </c>
      <c r="F16">
        <v>1000</v>
      </c>
      <c r="G16">
        <v>78</v>
      </c>
      <c r="H16" t="s">
        <v>1264</v>
      </c>
      <c r="I16" t="s">
        <v>1265</v>
      </c>
      <c r="J16" t="s">
        <v>537</v>
      </c>
      <c r="K16" t="s">
        <v>1266</v>
      </c>
      <c r="L16" t="s">
        <v>1267</v>
      </c>
      <c r="M16" t="s">
        <v>1268</v>
      </c>
      <c r="N16" t="s">
        <v>1269</v>
      </c>
      <c r="O16">
        <v>1</v>
      </c>
      <c r="P16">
        <v>7</v>
      </c>
      <c r="Q16" t="s">
        <v>1270</v>
      </c>
      <c r="R16" t="s">
        <v>1271</v>
      </c>
      <c r="U16" s="2" t="s">
        <v>1272</v>
      </c>
      <c r="V16">
        <v>0</v>
      </c>
      <c r="W16">
        <v>0</v>
      </c>
      <c r="X16">
        <v>1</v>
      </c>
      <c r="Y16">
        <v>1</v>
      </c>
      <c r="Z16">
        <v>0</v>
      </c>
      <c r="AA16">
        <v>0</v>
      </c>
      <c r="AB16">
        <v>1</v>
      </c>
      <c r="AC16">
        <v>1</v>
      </c>
      <c r="AD16" t="s">
        <v>1273</v>
      </c>
      <c r="AI16">
        <v>728</v>
      </c>
      <c r="AJ16">
        <v>24202</v>
      </c>
      <c r="AK16" t="s">
        <v>1274</v>
      </c>
      <c r="AL16" t="s">
        <v>624</v>
      </c>
      <c r="AM16" t="s">
        <v>1275</v>
      </c>
      <c r="AO16" t="s">
        <v>1276</v>
      </c>
      <c r="AP16" t="s">
        <v>513</v>
      </c>
      <c r="AQ16" t="s">
        <v>513</v>
      </c>
      <c r="AR16" t="s">
        <v>514</v>
      </c>
      <c r="AS16" t="s">
        <v>514</v>
      </c>
      <c r="AT16" t="s">
        <v>513</v>
      </c>
      <c r="AU16" t="s">
        <v>513</v>
      </c>
      <c r="AV16" t="s">
        <v>514</v>
      </c>
      <c r="AW16" t="s">
        <v>514</v>
      </c>
      <c r="BB16" t="s">
        <v>1385</v>
      </c>
      <c r="BE16" t="s">
        <v>1267</v>
      </c>
      <c r="BF16" t="s">
        <v>1267</v>
      </c>
      <c r="BG16" t="s">
        <v>1268</v>
      </c>
      <c r="BH16" t="s">
        <v>1268</v>
      </c>
      <c r="BI16" t="s">
        <v>1269</v>
      </c>
      <c r="BJ16" t="s">
        <v>1269</v>
      </c>
      <c r="BL16">
        <v>24010</v>
      </c>
      <c r="BM16" s="21">
        <v>45747</v>
      </c>
      <c r="BN16">
        <v>1</v>
      </c>
      <c r="BO16">
        <v>1</v>
      </c>
      <c r="BP16">
        <v>2</v>
      </c>
      <c r="BQ16" s="21">
        <v>45666</v>
      </c>
      <c r="BS16">
        <v>0</v>
      </c>
      <c r="BT16">
        <v>1</v>
      </c>
      <c r="BU16">
        <v>0</v>
      </c>
      <c r="BV16">
        <v>2</v>
      </c>
      <c r="BZ16" t="s">
        <v>516</v>
      </c>
      <c r="CA16" t="s">
        <v>604</v>
      </c>
      <c r="CC16" t="s">
        <v>517</v>
      </c>
      <c r="CJ16" s="29"/>
      <c r="CN16">
        <v>0</v>
      </c>
      <c r="CO16">
        <v>1</v>
      </c>
      <c r="CP16" t="s">
        <v>1277</v>
      </c>
      <c r="CQ16" t="s">
        <v>794</v>
      </c>
      <c r="CT16">
        <v>3</v>
      </c>
      <c r="CU16">
        <v>3632</v>
      </c>
      <c r="CX16">
        <v>2401</v>
      </c>
      <c r="CY16" t="s">
        <v>1263</v>
      </c>
      <c r="CZ16">
        <v>0</v>
      </c>
      <c r="DA16">
        <v>2401</v>
      </c>
      <c r="DB16" t="s">
        <v>1263</v>
      </c>
      <c r="DC16">
        <v>0</v>
      </c>
      <c r="DD16">
        <v>3</v>
      </c>
      <c r="DE16">
        <v>0</v>
      </c>
      <c r="DI16" t="s">
        <v>658</v>
      </c>
      <c r="DJ16" t="s">
        <v>518</v>
      </c>
      <c r="DK16" s="1">
        <v>45666</v>
      </c>
      <c r="DN16" t="s">
        <v>519</v>
      </c>
      <c r="DO16" t="s">
        <v>553</v>
      </c>
      <c r="DP16" t="s">
        <v>599</v>
      </c>
      <c r="DT16" t="s">
        <v>557</v>
      </c>
      <c r="DZ16" t="s">
        <v>520</v>
      </c>
      <c r="EA16" t="s">
        <v>1278</v>
      </c>
      <c r="ED16" t="s">
        <v>521</v>
      </c>
      <c r="EE16" t="s">
        <v>522</v>
      </c>
      <c r="EG16" s="2" t="s">
        <v>1989</v>
      </c>
      <c r="EH16">
        <v>5</v>
      </c>
      <c r="EJ16">
        <v>1</v>
      </c>
      <c r="EK16" t="s">
        <v>1279</v>
      </c>
      <c r="EL16">
        <v>1</v>
      </c>
      <c r="ET16">
        <v>1</v>
      </c>
      <c r="EU16" t="s">
        <v>1280</v>
      </c>
      <c r="EV16">
        <v>1</v>
      </c>
      <c r="EX16">
        <v>1</v>
      </c>
      <c r="EY16" t="s">
        <v>1267</v>
      </c>
      <c r="EZ16" s="2" t="s">
        <v>1268</v>
      </c>
      <c r="FA16" t="s">
        <v>1269</v>
      </c>
      <c r="FB16">
        <v>1</v>
      </c>
      <c r="FC16">
        <v>7</v>
      </c>
      <c r="FD16">
        <v>0</v>
      </c>
      <c r="FF16">
        <v>45</v>
      </c>
      <c r="FG16">
        <v>33</v>
      </c>
      <c r="FH16">
        <v>13</v>
      </c>
      <c r="FI16">
        <v>1</v>
      </c>
      <c r="FJ16">
        <v>1</v>
      </c>
      <c r="FK16" t="s">
        <v>1281</v>
      </c>
      <c r="FL16">
        <v>1</v>
      </c>
      <c r="FM16">
        <v>1</v>
      </c>
      <c r="FN16">
        <v>0</v>
      </c>
      <c r="FP16">
        <v>2</v>
      </c>
      <c r="FR16">
        <v>59</v>
      </c>
      <c r="FS16">
        <v>21</v>
      </c>
      <c r="FT16" t="s">
        <v>1105</v>
      </c>
      <c r="FU16">
        <v>1</v>
      </c>
      <c r="FV16">
        <v>3</v>
      </c>
      <c r="FX16">
        <v>2</v>
      </c>
      <c r="FY16" t="s">
        <v>1282</v>
      </c>
      <c r="FZ16" t="s">
        <v>1283</v>
      </c>
      <c r="GA16">
        <v>0</v>
      </c>
      <c r="GC16">
        <v>1</v>
      </c>
      <c r="GD16">
        <v>2</v>
      </c>
      <c r="GH16">
        <v>0</v>
      </c>
      <c r="GI16">
        <v>4</v>
      </c>
      <c r="GM16">
        <v>1100</v>
      </c>
      <c r="GN16">
        <v>1400</v>
      </c>
      <c r="HA16">
        <v>0</v>
      </c>
      <c r="HE16">
        <v>1100</v>
      </c>
      <c r="HF16">
        <v>1400</v>
      </c>
      <c r="HI16">
        <v>1</v>
      </c>
      <c r="HJ16">
        <v>1</v>
      </c>
      <c r="HK16">
        <v>25000</v>
      </c>
      <c r="HL16">
        <v>2</v>
      </c>
      <c r="HO16">
        <v>1</v>
      </c>
      <c r="HP16">
        <v>2</v>
      </c>
      <c r="HQ16">
        <v>10</v>
      </c>
      <c r="HS16">
        <v>1</v>
      </c>
      <c r="HT16">
        <v>1</v>
      </c>
      <c r="HU16">
        <v>1</v>
      </c>
      <c r="HV16">
        <v>2</v>
      </c>
      <c r="HW16">
        <v>20</v>
      </c>
      <c r="HX16">
        <v>30</v>
      </c>
      <c r="IA16">
        <v>0</v>
      </c>
      <c r="IP16">
        <v>900</v>
      </c>
      <c r="IQ16">
        <v>1700</v>
      </c>
      <c r="IR16">
        <v>6</v>
      </c>
      <c r="IS16">
        <v>0</v>
      </c>
      <c r="IT16">
        <v>1</v>
      </c>
      <c r="IV16">
        <v>0</v>
      </c>
      <c r="IX16">
        <v>0</v>
      </c>
      <c r="IZ16">
        <v>60</v>
      </c>
      <c r="JA16">
        <v>2</v>
      </c>
      <c r="JD16">
        <v>2</v>
      </c>
      <c r="JE16">
        <v>5</v>
      </c>
      <c r="JF16">
        <v>0</v>
      </c>
      <c r="JG16">
        <v>0</v>
      </c>
      <c r="JH16">
        <v>0</v>
      </c>
      <c r="JI16">
        <v>0</v>
      </c>
      <c r="JJ16">
        <v>0</v>
      </c>
      <c r="JK16">
        <v>0</v>
      </c>
      <c r="JL16">
        <v>1</v>
      </c>
      <c r="JM16">
        <v>1</v>
      </c>
      <c r="JN16">
        <v>1</v>
      </c>
      <c r="JO16">
        <v>1</v>
      </c>
      <c r="JP16">
        <v>1</v>
      </c>
      <c r="JQ16" t="s">
        <v>999</v>
      </c>
      <c r="JR16">
        <v>10</v>
      </c>
      <c r="JT16">
        <v>0</v>
      </c>
      <c r="JU16">
        <v>1</v>
      </c>
      <c r="JV16">
        <v>1</v>
      </c>
      <c r="JW16">
        <v>0</v>
      </c>
      <c r="JX16">
        <v>1</v>
      </c>
      <c r="JY16">
        <v>1</v>
      </c>
      <c r="JZ16">
        <v>0</v>
      </c>
      <c r="KA16">
        <v>0</v>
      </c>
      <c r="KC16">
        <v>0</v>
      </c>
      <c r="KD16">
        <v>0</v>
      </c>
      <c r="KE16">
        <v>1</v>
      </c>
      <c r="KF16">
        <v>1</v>
      </c>
      <c r="KH16">
        <v>0</v>
      </c>
      <c r="KI16">
        <v>0</v>
      </c>
      <c r="KJ16">
        <v>0</v>
      </c>
      <c r="KK16">
        <v>0</v>
      </c>
      <c r="KL16">
        <v>0</v>
      </c>
      <c r="KN16">
        <v>1</v>
      </c>
      <c r="KO16">
        <v>1</v>
      </c>
      <c r="KP16">
        <v>1</v>
      </c>
      <c r="KQ16">
        <v>60</v>
      </c>
      <c r="KR16">
        <v>1</v>
      </c>
      <c r="KS16">
        <v>1</v>
      </c>
      <c r="KT16">
        <v>1</v>
      </c>
      <c r="KU16">
        <v>65</v>
      </c>
      <c r="KV16">
        <v>1</v>
      </c>
      <c r="KW16">
        <v>0</v>
      </c>
      <c r="KZ16">
        <v>0</v>
      </c>
      <c r="LA16">
        <v>0</v>
      </c>
      <c r="LB16">
        <v>1</v>
      </c>
      <c r="LD16">
        <v>0</v>
      </c>
      <c r="LF16">
        <v>1</v>
      </c>
      <c r="LG16">
        <v>2</v>
      </c>
      <c r="LI16">
        <v>1</v>
      </c>
      <c r="LJ16">
        <v>1</v>
      </c>
      <c r="LK16">
        <v>0</v>
      </c>
      <c r="LL16">
        <v>1</v>
      </c>
      <c r="LM16">
        <v>1</v>
      </c>
      <c r="LN16">
        <v>0</v>
      </c>
      <c r="LO16">
        <v>1</v>
      </c>
      <c r="LP16">
        <v>1</v>
      </c>
      <c r="LQ16">
        <v>0</v>
      </c>
      <c r="LR16">
        <v>7</v>
      </c>
      <c r="LS16">
        <v>7</v>
      </c>
      <c r="LT16">
        <v>0</v>
      </c>
      <c r="LU16">
        <v>1</v>
      </c>
      <c r="LV16">
        <v>1</v>
      </c>
      <c r="LW16">
        <v>1</v>
      </c>
      <c r="LX16">
        <v>0</v>
      </c>
      <c r="LY16">
        <v>1</v>
      </c>
      <c r="MA16">
        <v>1</v>
      </c>
      <c r="MB16" t="s">
        <v>1267</v>
      </c>
      <c r="MC16" t="s">
        <v>1268</v>
      </c>
      <c r="MD16" t="s">
        <v>1269</v>
      </c>
      <c r="ME16">
        <v>1</v>
      </c>
      <c r="MF16">
        <v>7</v>
      </c>
      <c r="MG16">
        <v>1</v>
      </c>
      <c r="MH16">
        <v>1</v>
      </c>
      <c r="MI16">
        <v>0</v>
      </c>
      <c r="MJ16">
        <v>0</v>
      </c>
      <c r="MK16">
        <v>0</v>
      </c>
      <c r="MM16">
        <v>1</v>
      </c>
      <c r="MN16">
        <v>0</v>
      </c>
      <c r="MO16">
        <v>1</v>
      </c>
      <c r="MP16">
        <v>1</v>
      </c>
      <c r="MR16">
        <v>1</v>
      </c>
      <c r="MT16">
        <v>1</v>
      </c>
      <c r="MU16" t="s">
        <v>1284</v>
      </c>
      <c r="MV16" t="s">
        <v>1285</v>
      </c>
      <c r="MW16" t="s">
        <v>1286</v>
      </c>
      <c r="MX16" t="s">
        <v>1287</v>
      </c>
      <c r="MY16">
        <v>0</v>
      </c>
      <c r="MZ16" t="s">
        <v>1288</v>
      </c>
      <c r="NB16">
        <v>0</v>
      </c>
      <c r="NC16">
        <v>0</v>
      </c>
      <c r="ND16" t="s">
        <v>1289</v>
      </c>
      <c r="NE16" t="s">
        <v>1290</v>
      </c>
      <c r="NF16">
        <v>0</v>
      </c>
      <c r="NH16" s="2" t="s">
        <v>1291</v>
      </c>
      <c r="NI16" t="s">
        <v>659</v>
      </c>
      <c r="NJ16" t="s">
        <v>514</v>
      </c>
      <c r="NK16" t="s">
        <v>588</v>
      </c>
      <c r="NO16" t="s">
        <v>514</v>
      </c>
      <c r="NP16" t="s">
        <v>523</v>
      </c>
      <c r="NQ16" t="s">
        <v>1276</v>
      </c>
      <c r="NS16" t="s">
        <v>1386</v>
      </c>
      <c r="NT16" t="s">
        <v>1376</v>
      </c>
      <c r="NU16" t="s">
        <v>1039</v>
      </c>
      <c r="NV16" t="s">
        <v>525</v>
      </c>
      <c r="NW16" t="s">
        <v>526</v>
      </c>
      <c r="NX16" t="s">
        <v>527</v>
      </c>
      <c r="NY16" t="s">
        <v>513</v>
      </c>
      <c r="NZ16" t="s">
        <v>639</v>
      </c>
      <c r="OA16" t="s">
        <v>606</v>
      </c>
      <c r="OB16" t="s">
        <v>545</v>
      </c>
      <c r="OC16" t="s">
        <v>546</v>
      </c>
      <c r="OE16" t="s">
        <v>637</v>
      </c>
      <c r="OF16" t="s">
        <v>1282</v>
      </c>
      <c r="OJ16" t="s">
        <v>637</v>
      </c>
      <c r="OO16" t="s">
        <v>529</v>
      </c>
      <c r="OQ16" t="s">
        <v>1292</v>
      </c>
      <c r="OV16" t="s">
        <v>513</v>
      </c>
      <c r="OX16" t="s">
        <v>1292</v>
      </c>
      <c r="OZ16" t="s">
        <v>578</v>
      </c>
      <c r="PA16" t="s">
        <v>1293</v>
      </c>
      <c r="PB16" t="s">
        <v>530</v>
      </c>
      <c r="PC16" t="s">
        <v>623</v>
      </c>
      <c r="PD16" t="s">
        <v>566</v>
      </c>
      <c r="PE16" t="s">
        <v>567</v>
      </c>
      <c r="PF16" t="s">
        <v>1294</v>
      </c>
      <c r="PH16" t="s">
        <v>531</v>
      </c>
      <c r="PQ16" t="s">
        <v>1295</v>
      </c>
      <c r="PR16" t="s">
        <v>513</v>
      </c>
      <c r="PT16" t="s">
        <v>513</v>
      </c>
      <c r="PU16" t="s">
        <v>579</v>
      </c>
      <c r="PV16" t="s">
        <v>661</v>
      </c>
      <c r="PX16" t="s">
        <v>590</v>
      </c>
      <c r="PY16" t="s">
        <v>539</v>
      </c>
      <c r="PZ16" t="s">
        <v>591</v>
      </c>
      <c r="QB16" t="s">
        <v>602</v>
      </c>
      <c r="QC16" t="s">
        <v>1296</v>
      </c>
      <c r="QE16" t="s">
        <v>513</v>
      </c>
      <c r="QF16" t="s">
        <v>607</v>
      </c>
      <c r="QG16" t="s">
        <v>608</v>
      </c>
      <c r="QH16" t="s">
        <v>513</v>
      </c>
      <c r="QK16" t="s">
        <v>513</v>
      </c>
      <c r="QM16" t="s">
        <v>532</v>
      </c>
      <c r="QN16" t="s">
        <v>580</v>
      </c>
      <c r="QO16" t="s">
        <v>798</v>
      </c>
      <c r="QP16" t="s">
        <v>533</v>
      </c>
      <c r="QQ16" t="s">
        <v>582</v>
      </c>
      <c r="QR16" t="s">
        <v>534</v>
      </c>
      <c r="QS16" t="s">
        <v>534</v>
      </c>
      <c r="QT16" t="s">
        <v>650</v>
      </c>
      <c r="QU16" t="s">
        <v>535</v>
      </c>
      <c r="QV16" t="s">
        <v>1276</v>
      </c>
      <c r="QW16" t="s">
        <v>544</v>
      </c>
      <c r="QX16" t="s">
        <v>780</v>
      </c>
      <c r="QY16" t="s">
        <v>609</v>
      </c>
      <c r="RA16" t="s">
        <v>536</v>
      </c>
      <c r="SF16" t="s">
        <v>522</v>
      </c>
    </row>
    <row r="17" spans="1:500" ht="180" customHeight="1" x14ac:dyDescent="0.15">
      <c r="A17" t="s">
        <v>1387</v>
      </c>
      <c r="B17" t="s">
        <v>1235</v>
      </c>
      <c r="C17">
        <v>4180001092932</v>
      </c>
      <c r="D17">
        <v>3</v>
      </c>
      <c r="E17">
        <v>1981</v>
      </c>
      <c r="F17">
        <v>3000</v>
      </c>
      <c r="G17">
        <v>236</v>
      </c>
      <c r="H17" t="s">
        <v>1236</v>
      </c>
      <c r="I17" t="s">
        <v>1237</v>
      </c>
      <c r="J17" t="s">
        <v>537</v>
      </c>
      <c r="K17" t="s">
        <v>1238</v>
      </c>
      <c r="L17" t="s">
        <v>1239</v>
      </c>
      <c r="M17" t="s">
        <v>1240</v>
      </c>
      <c r="N17" t="s">
        <v>1241</v>
      </c>
      <c r="O17">
        <v>2</v>
      </c>
      <c r="P17">
        <v>10</v>
      </c>
      <c r="Q17" t="s">
        <v>1242</v>
      </c>
      <c r="R17" t="s">
        <v>1243</v>
      </c>
      <c r="U17" t="s">
        <v>1244</v>
      </c>
      <c r="V17">
        <v>0</v>
      </c>
      <c r="W17">
        <v>0</v>
      </c>
      <c r="X17">
        <v>0</v>
      </c>
      <c r="Y17">
        <v>0</v>
      </c>
      <c r="Z17">
        <v>0</v>
      </c>
      <c r="AA17">
        <v>1</v>
      </c>
      <c r="AB17">
        <v>1</v>
      </c>
      <c r="AC17">
        <v>1</v>
      </c>
      <c r="AD17" t="s">
        <v>1245</v>
      </c>
      <c r="AI17">
        <v>751</v>
      </c>
      <c r="AJ17">
        <v>24341</v>
      </c>
      <c r="AK17" t="s">
        <v>893</v>
      </c>
      <c r="AL17" t="s">
        <v>1246</v>
      </c>
      <c r="AM17" t="s">
        <v>1247</v>
      </c>
      <c r="AO17" t="s">
        <v>1248</v>
      </c>
      <c r="AP17" t="s">
        <v>513</v>
      </c>
      <c r="AQ17" t="s">
        <v>513</v>
      </c>
      <c r="AR17" t="s">
        <v>513</v>
      </c>
      <c r="AS17" t="s">
        <v>513</v>
      </c>
      <c r="AT17" t="s">
        <v>513</v>
      </c>
      <c r="AU17" t="s">
        <v>514</v>
      </c>
      <c r="AV17" t="s">
        <v>514</v>
      </c>
      <c r="AW17" t="s">
        <v>514</v>
      </c>
      <c r="BB17" t="s">
        <v>894</v>
      </c>
      <c r="BE17" t="s">
        <v>1239</v>
      </c>
      <c r="BF17" t="s">
        <v>1239</v>
      </c>
      <c r="BG17" t="s">
        <v>1240</v>
      </c>
      <c r="BH17" t="s">
        <v>1240</v>
      </c>
      <c r="BI17" t="s">
        <v>1241</v>
      </c>
      <c r="BJ17" t="s">
        <v>1241</v>
      </c>
      <c r="BK17" t="s">
        <v>515</v>
      </c>
      <c r="BL17">
        <v>24010</v>
      </c>
      <c r="BM17" s="21">
        <v>45747</v>
      </c>
      <c r="BN17">
        <v>1</v>
      </c>
      <c r="BO17">
        <v>1</v>
      </c>
      <c r="BP17">
        <v>2</v>
      </c>
      <c r="BQ17" s="21">
        <v>45665</v>
      </c>
      <c r="BS17">
        <v>0</v>
      </c>
      <c r="BT17">
        <v>1</v>
      </c>
      <c r="BU17">
        <v>0</v>
      </c>
      <c r="BV17">
        <v>1</v>
      </c>
      <c r="BZ17" t="s">
        <v>516</v>
      </c>
      <c r="CC17" t="s">
        <v>517</v>
      </c>
      <c r="CN17">
        <v>0</v>
      </c>
      <c r="CO17">
        <v>1</v>
      </c>
      <c r="CP17" t="s">
        <v>1249</v>
      </c>
      <c r="CQ17" t="s">
        <v>675</v>
      </c>
      <c r="CT17">
        <v>3</v>
      </c>
      <c r="CX17">
        <v>2401</v>
      </c>
      <c r="CY17" t="s">
        <v>1235</v>
      </c>
      <c r="CZ17">
        <v>0</v>
      </c>
      <c r="DA17">
        <v>2401</v>
      </c>
      <c r="DB17" t="s">
        <v>1235</v>
      </c>
      <c r="DC17">
        <v>0</v>
      </c>
      <c r="DD17">
        <v>3</v>
      </c>
      <c r="DE17">
        <v>0</v>
      </c>
      <c r="DI17" t="s">
        <v>658</v>
      </c>
      <c r="DJ17" t="s">
        <v>518</v>
      </c>
      <c r="DK17" s="1">
        <v>45665</v>
      </c>
      <c r="DN17" t="s">
        <v>519</v>
      </c>
      <c r="DO17" t="s">
        <v>553</v>
      </c>
      <c r="DP17" t="s">
        <v>556</v>
      </c>
      <c r="DT17" t="s">
        <v>595</v>
      </c>
      <c r="DZ17" t="s">
        <v>520</v>
      </c>
      <c r="ED17" t="s">
        <v>521</v>
      </c>
      <c r="EE17" t="s">
        <v>522</v>
      </c>
      <c r="EG17" s="2" t="s">
        <v>1990</v>
      </c>
      <c r="EH17">
        <v>5</v>
      </c>
      <c r="EJ17">
        <v>1</v>
      </c>
      <c r="EK17" t="s">
        <v>513</v>
      </c>
      <c r="EL17">
        <v>1</v>
      </c>
      <c r="ET17">
        <v>1</v>
      </c>
      <c r="EU17" t="s">
        <v>605</v>
      </c>
      <c r="EV17">
        <v>2</v>
      </c>
      <c r="EW17" t="s">
        <v>1250</v>
      </c>
      <c r="EX17">
        <v>1</v>
      </c>
      <c r="EY17" t="s">
        <v>1239</v>
      </c>
      <c r="EZ17" t="s">
        <v>1240</v>
      </c>
      <c r="FA17" t="s">
        <v>1241</v>
      </c>
      <c r="FB17">
        <v>2</v>
      </c>
      <c r="FC17">
        <v>10</v>
      </c>
      <c r="FD17">
        <v>0</v>
      </c>
      <c r="FF17">
        <v>32</v>
      </c>
      <c r="FG17">
        <v>15</v>
      </c>
      <c r="FH17">
        <v>19</v>
      </c>
      <c r="FI17">
        <v>1</v>
      </c>
      <c r="FJ17">
        <v>2</v>
      </c>
      <c r="FK17" t="s">
        <v>844</v>
      </c>
      <c r="FL17">
        <v>1</v>
      </c>
      <c r="FM17">
        <v>1</v>
      </c>
      <c r="FN17">
        <v>0</v>
      </c>
      <c r="FP17">
        <v>2</v>
      </c>
      <c r="FR17">
        <v>59</v>
      </c>
      <c r="FS17">
        <v>21</v>
      </c>
      <c r="FT17" t="s">
        <v>1251</v>
      </c>
      <c r="FU17">
        <v>3</v>
      </c>
      <c r="FX17">
        <v>3</v>
      </c>
      <c r="GA17">
        <v>1</v>
      </c>
      <c r="GC17">
        <v>1</v>
      </c>
      <c r="GH17">
        <v>0</v>
      </c>
      <c r="GI17">
        <v>4</v>
      </c>
      <c r="GM17">
        <v>1100</v>
      </c>
      <c r="GN17">
        <v>1200</v>
      </c>
      <c r="HA17">
        <v>0</v>
      </c>
      <c r="HE17">
        <v>1100</v>
      </c>
      <c r="HF17">
        <v>1200</v>
      </c>
      <c r="HG17" t="s">
        <v>1252</v>
      </c>
      <c r="HI17">
        <v>1</v>
      </c>
      <c r="HJ17">
        <v>1</v>
      </c>
      <c r="HK17">
        <v>11300</v>
      </c>
      <c r="HL17">
        <v>2</v>
      </c>
      <c r="HO17">
        <v>3</v>
      </c>
      <c r="HR17" t="s">
        <v>1253</v>
      </c>
      <c r="HS17">
        <v>1</v>
      </c>
      <c r="HT17">
        <v>1</v>
      </c>
      <c r="HU17">
        <v>1</v>
      </c>
      <c r="HV17">
        <v>2</v>
      </c>
      <c r="HW17">
        <v>0</v>
      </c>
      <c r="HX17">
        <v>30</v>
      </c>
      <c r="IA17">
        <v>0</v>
      </c>
      <c r="IJ17">
        <v>800</v>
      </c>
      <c r="IM17">
        <v>1700</v>
      </c>
      <c r="IP17">
        <v>800</v>
      </c>
      <c r="IQ17">
        <v>1700</v>
      </c>
      <c r="IR17">
        <v>4</v>
      </c>
      <c r="IS17">
        <v>0</v>
      </c>
      <c r="IT17">
        <v>1</v>
      </c>
      <c r="IU17" t="s">
        <v>1254</v>
      </c>
      <c r="IV17">
        <v>0</v>
      </c>
      <c r="IX17">
        <v>0</v>
      </c>
      <c r="IZ17">
        <v>60</v>
      </c>
      <c r="JA17">
        <v>1</v>
      </c>
      <c r="JB17">
        <v>3</v>
      </c>
      <c r="JC17">
        <v>5</v>
      </c>
      <c r="JF17">
        <v>0</v>
      </c>
      <c r="JG17">
        <v>0</v>
      </c>
      <c r="JH17">
        <v>0</v>
      </c>
      <c r="JI17">
        <v>0</v>
      </c>
      <c r="JJ17">
        <v>0</v>
      </c>
      <c r="JK17">
        <v>0</v>
      </c>
      <c r="JL17">
        <v>0</v>
      </c>
      <c r="JM17">
        <v>0</v>
      </c>
      <c r="JN17">
        <v>0</v>
      </c>
      <c r="JO17">
        <v>1</v>
      </c>
      <c r="JP17">
        <v>3</v>
      </c>
      <c r="JQ17" s="2" t="s">
        <v>1255</v>
      </c>
      <c r="JR17">
        <v>5</v>
      </c>
      <c r="JT17">
        <v>0</v>
      </c>
      <c r="JU17">
        <v>0</v>
      </c>
      <c r="JV17">
        <v>1</v>
      </c>
      <c r="JW17">
        <v>0</v>
      </c>
      <c r="JX17">
        <v>0</v>
      </c>
      <c r="JY17">
        <v>0</v>
      </c>
      <c r="JZ17">
        <v>0</v>
      </c>
      <c r="KA17">
        <v>0</v>
      </c>
      <c r="KD17">
        <v>0</v>
      </c>
      <c r="KE17">
        <v>0</v>
      </c>
      <c r="KF17">
        <v>0</v>
      </c>
      <c r="KH17">
        <v>0</v>
      </c>
      <c r="KI17">
        <v>0</v>
      </c>
      <c r="KJ17">
        <v>0</v>
      </c>
      <c r="KK17">
        <v>0</v>
      </c>
      <c r="KL17">
        <v>0</v>
      </c>
      <c r="KN17">
        <v>1</v>
      </c>
      <c r="KO17">
        <v>1</v>
      </c>
      <c r="KP17">
        <v>1</v>
      </c>
      <c r="KQ17">
        <v>60</v>
      </c>
      <c r="KR17">
        <v>1</v>
      </c>
      <c r="KS17">
        <v>1</v>
      </c>
      <c r="KT17">
        <v>1</v>
      </c>
      <c r="KU17">
        <v>65</v>
      </c>
      <c r="KV17">
        <v>1</v>
      </c>
      <c r="KW17">
        <v>0</v>
      </c>
      <c r="KZ17">
        <v>0</v>
      </c>
      <c r="LA17">
        <v>0</v>
      </c>
      <c r="LB17">
        <v>1</v>
      </c>
      <c r="LD17">
        <v>0</v>
      </c>
      <c r="LF17">
        <v>1</v>
      </c>
      <c r="LG17">
        <v>1</v>
      </c>
      <c r="LI17">
        <v>1</v>
      </c>
      <c r="LJ17">
        <v>0</v>
      </c>
      <c r="LK17">
        <v>0</v>
      </c>
      <c r="LL17">
        <v>0</v>
      </c>
      <c r="LM17">
        <v>1</v>
      </c>
      <c r="LN17">
        <v>0</v>
      </c>
      <c r="LO17">
        <v>0</v>
      </c>
      <c r="LP17">
        <v>1</v>
      </c>
      <c r="LQ17">
        <v>0</v>
      </c>
      <c r="LS17">
        <v>7</v>
      </c>
      <c r="LT17">
        <v>0</v>
      </c>
      <c r="LU17">
        <v>0</v>
      </c>
      <c r="LV17">
        <v>1</v>
      </c>
      <c r="LW17">
        <v>0</v>
      </c>
      <c r="LX17">
        <v>0</v>
      </c>
      <c r="LY17">
        <v>1</v>
      </c>
      <c r="MA17">
        <v>1</v>
      </c>
      <c r="MB17" t="s">
        <v>1239</v>
      </c>
      <c r="MC17" t="s">
        <v>1240</v>
      </c>
      <c r="MD17" t="s">
        <v>1241</v>
      </c>
      <c r="ME17">
        <v>2</v>
      </c>
      <c r="MF17">
        <v>10</v>
      </c>
      <c r="MG17">
        <v>1</v>
      </c>
      <c r="MH17">
        <v>1</v>
      </c>
      <c r="MI17">
        <v>0</v>
      </c>
      <c r="MJ17">
        <v>0</v>
      </c>
      <c r="MK17">
        <v>0</v>
      </c>
      <c r="MM17">
        <v>1</v>
      </c>
      <c r="MN17">
        <v>0</v>
      </c>
      <c r="MO17">
        <v>1</v>
      </c>
      <c r="MP17">
        <v>0</v>
      </c>
      <c r="MR17">
        <v>1</v>
      </c>
      <c r="MT17">
        <v>2</v>
      </c>
      <c r="MV17" t="s">
        <v>1256</v>
      </c>
      <c r="MX17" t="s">
        <v>1257</v>
      </c>
      <c r="MY17">
        <v>1</v>
      </c>
      <c r="MZ17" t="s">
        <v>1242</v>
      </c>
      <c r="NB17">
        <v>1</v>
      </c>
      <c r="NC17">
        <v>0</v>
      </c>
      <c r="ND17" t="s">
        <v>1258</v>
      </c>
      <c r="NF17">
        <v>0</v>
      </c>
      <c r="NH17" s="2" t="s">
        <v>1259</v>
      </c>
      <c r="NI17" t="s">
        <v>659</v>
      </c>
      <c r="NJ17" t="s">
        <v>514</v>
      </c>
      <c r="NK17" t="s">
        <v>588</v>
      </c>
      <c r="NO17" t="s">
        <v>514</v>
      </c>
      <c r="NP17" t="s">
        <v>618</v>
      </c>
      <c r="NQ17" t="s">
        <v>1248</v>
      </c>
      <c r="NS17" t="s">
        <v>886</v>
      </c>
      <c r="NT17" t="s">
        <v>619</v>
      </c>
      <c r="NU17" t="s">
        <v>719</v>
      </c>
      <c r="NV17" t="s">
        <v>660</v>
      </c>
      <c r="NW17" t="s">
        <v>526</v>
      </c>
      <c r="NX17" t="s">
        <v>527</v>
      </c>
      <c r="NY17" t="s">
        <v>513</v>
      </c>
      <c r="NZ17" t="s">
        <v>639</v>
      </c>
      <c r="OA17" t="s">
        <v>606</v>
      </c>
      <c r="OB17" t="s">
        <v>528</v>
      </c>
      <c r="OE17" t="s">
        <v>528</v>
      </c>
      <c r="OG17" t="s">
        <v>528</v>
      </c>
      <c r="OO17" t="s">
        <v>529</v>
      </c>
      <c r="OQ17" t="s">
        <v>1260</v>
      </c>
      <c r="OV17" t="s">
        <v>513</v>
      </c>
      <c r="OX17" t="s">
        <v>1260</v>
      </c>
      <c r="OZ17" t="s">
        <v>578</v>
      </c>
      <c r="PA17" t="s">
        <v>1261</v>
      </c>
      <c r="PB17" t="s">
        <v>530</v>
      </c>
      <c r="PC17" t="s">
        <v>584</v>
      </c>
      <c r="PD17" t="s">
        <v>566</v>
      </c>
      <c r="PE17" t="s">
        <v>567</v>
      </c>
      <c r="PF17" t="s">
        <v>1262</v>
      </c>
      <c r="PH17" t="s">
        <v>531</v>
      </c>
      <c r="PN17" t="s">
        <v>850</v>
      </c>
      <c r="PQ17" t="s">
        <v>851</v>
      </c>
      <c r="PR17" t="s">
        <v>513</v>
      </c>
      <c r="PT17" t="s">
        <v>513</v>
      </c>
      <c r="PU17" t="s">
        <v>579</v>
      </c>
      <c r="PV17" t="s">
        <v>679</v>
      </c>
      <c r="PX17" t="s">
        <v>547</v>
      </c>
      <c r="PY17" t="s">
        <v>584</v>
      </c>
      <c r="PZ17" t="s">
        <v>716</v>
      </c>
      <c r="QB17" t="s">
        <v>684</v>
      </c>
      <c r="QE17" t="s">
        <v>513</v>
      </c>
      <c r="QF17" t="s">
        <v>607</v>
      </c>
      <c r="QG17" t="s">
        <v>608</v>
      </c>
      <c r="QH17" t="s">
        <v>513</v>
      </c>
      <c r="QK17" t="s">
        <v>513</v>
      </c>
      <c r="QM17" t="s">
        <v>532</v>
      </c>
      <c r="QN17" t="s">
        <v>593</v>
      </c>
      <c r="QO17" t="s">
        <v>541</v>
      </c>
      <c r="QP17" t="s">
        <v>533</v>
      </c>
      <c r="QQ17" t="s">
        <v>542</v>
      </c>
      <c r="QS17" t="s">
        <v>534</v>
      </c>
      <c r="QT17" t="s">
        <v>571</v>
      </c>
      <c r="QU17" t="s">
        <v>535</v>
      </c>
      <c r="QV17" t="s">
        <v>1248</v>
      </c>
      <c r="QW17" t="s">
        <v>544</v>
      </c>
      <c r="QX17" t="s">
        <v>585</v>
      </c>
      <c r="QY17" t="s">
        <v>548</v>
      </c>
      <c r="RA17" t="s">
        <v>536</v>
      </c>
      <c r="SF17" t="s">
        <v>522</v>
      </c>
    </row>
    <row r="18" spans="1:500" ht="180" customHeight="1" x14ac:dyDescent="0.15">
      <c r="A18" t="s">
        <v>1388</v>
      </c>
      <c r="B18" t="s">
        <v>1297</v>
      </c>
      <c r="C18">
        <v>1010001027024</v>
      </c>
      <c r="D18">
        <v>3</v>
      </c>
      <c r="E18">
        <v>1949</v>
      </c>
      <c r="F18">
        <v>10000</v>
      </c>
      <c r="G18">
        <v>2798</v>
      </c>
      <c r="H18" t="s">
        <v>1298</v>
      </c>
      <c r="I18" t="s">
        <v>1299</v>
      </c>
      <c r="J18" t="s">
        <v>554</v>
      </c>
      <c r="K18" t="s">
        <v>1300</v>
      </c>
      <c r="L18" t="s">
        <v>1301</v>
      </c>
      <c r="M18" t="s">
        <v>1302</v>
      </c>
      <c r="N18" t="s">
        <v>790</v>
      </c>
      <c r="O18">
        <v>1</v>
      </c>
      <c r="P18">
        <v>50</v>
      </c>
      <c r="Q18" t="s">
        <v>1303</v>
      </c>
      <c r="R18" t="s">
        <v>1304</v>
      </c>
      <c r="U18" t="s">
        <v>1305</v>
      </c>
      <c r="V18">
        <v>1</v>
      </c>
      <c r="W18">
        <v>0</v>
      </c>
      <c r="X18">
        <v>1</v>
      </c>
      <c r="Y18">
        <v>1</v>
      </c>
      <c r="Z18">
        <v>1</v>
      </c>
      <c r="AA18">
        <v>0</v>
      </c>
      <c r="AB18">
        <v>1</v>
      </c>
      <c r="AC18">
        <v>1</v>
      </c>
      <c r="AD18" t="s">
        <v>1306</v>
      </c>
      <c r="AI18">
        <v>274</v>
      </c>
      <c r="AJ18">
        <v>24341</v>
      </c>
      <c r="AK18" t="s">
        <v>1389</v>
      </c>
      <c r="AL18" t="s">
        <v>688</v>
      </c>
      <c r="AM18" t="s">
        <v>1390</v>
      </c>
      <c r="AO18" t="s">
        <v>1307</v>
      </c>
      <c r="AP18" t="s">
        <v>514</v>
      </c>
      <c r="AQ18" t="s">
        <v>513</v>
      </c>
      <c r="AR18" t="s">
        <v>514</v>
      </c>
      <c r="AS18" t="s">
        <v>514</v>
      </c>
      <c r="AT18" t="s">
        <v>514</v>
      </c>
      <c r="AU18" t="s">
        <v>513</v>
      </c>
      <c r="AV18" t="s">
        <v>514</v>
      </c>
      <c r="AW18" t="s">
        <v>514</v>
      </c>
      <c r="BB18" t="s">
        <v>1308</v>
      </c>
      <c r="BL18">
        <v>24010</v>
      </c>
      <c r="BM18" s="21">
        <v>45747</v>
      </c>
      <c r="BN18">
        <v>1</v>
      </c>
      <c r="BO18">
        <v>1</v>
      </c>
      <c r="BP18">
        <v>2</v>
      </c>
      <c r="BQ18" s="21">
        <v>45665</v>
      </c>
      <c r="BS18">
        <v>0</v>
      </c>
      <c r="BT18">
        <v>2</v>
      </c>
      <c r="BU18">
        <v>0</v>
      </c>
      <c r="BV18">
        <v>1</v>
      </c>
      <c r="BZ18" t="s">
        <v>516</v>
      </c>
      <c r="CC18" t="s">
        <v>517</v>
      </c>
      <c r="CJ18">
        <v>24341</v>
      </c>
      <c r="CN18">
        <v>0</v>
      </c>
      <c r="CO18">
        <v>1</v>
      </c>
      <c r="CP18" t="s">
        <v>1309</v>
      </c>
      <c r="CQ18" t="s">
        <v>675</v>
      </c>
      <c r="CT18">
        <v>3</v>
      </c>
      <c r="DD18">
        <v>3</v>
      </c>
      <c r="DE18">
        <v>0</v>
      </c>
      <c r="DI18" t="s">
        <v>658</v>
      </c>
      <c r="DJ18" t="s">
        <v>518</v>
      </c>
      <c r="DK18" s="1">
        <v>45665</v>
      </c>
      <c r="DN18" t="s">
        <v>574</v>
      </c>
      <c r="DO18" t="s">
        <v>553</v>
      </c>
      <c r="DP18" t="s">
        <v>556</v>
      </c>
      <c r="DT18" t="s">
        <v>595</v>
      </c>
      <c r="DU18" t="s">
        <v>595</v>
      </c>
      <c r="DZ18" t="s">
        <v>520</v>
      </c>
      <c r="ED18" t="s">
        <v>521</v>
      </c>
      <c r="EE18" t="s">
        <v>522</v>
      </c>
      <c r="EG18" s="2" t="s">
        <v>1991</v>
      </c>
      <c r="EH18">
        <v>5</v>
      </c>
      <c r="EJ18">
        <v>0</v>
      </c>
      <c r="EL18">
        <v>2</v>
      </c>
      <c r="EP18">
        <v>6</v>
      </c>
      <c r="EQ18">
        <v>1</v>
      </c>
      <c r="ER18">
        <v>2</v>
      </c>
      <c r="ES18" t="s">
        <v>1310</v>
      </c>
      <c r="ET18">
        <v>1</v>
      </c>
      <c r="EU18" t="s">
        <v>667</v>
      </c>
      <c r="EV18">
        <v>1</v>
      </c>
      <c r="EX18">
        <v>3</v>
      </c>
      <c r="EY18" t="s">
        <v>811</v>
      </c>
      <c r="EZ18" t="s">
        <v>1377</v>
      </c>
      <c r="FA18" t="s">
        <v>1378</v>
      </c>
      <c r="FB18">
        <v>2</v>
      </c>
      <c r="FC18">
        <v>15</v>
      </c>
      <c r="FD18">
        <v>0</v>
      </c>
      <c r="FF18">
        <v>22</v>
      </c>
      <c r="FG18">
        <v>11</v>
      </c>
      <c r="FH18">
        <v>2</v>
      </c>
      <c r="FI18">
        <v>1</v>
      </c>
      <c r="FJ18">
        <v>1</v>
      </c>
      <c r="FK18" t="s">
        <v>1311</v>
      </c>
      <c r="FL18">
        <v>1</v>
      </c>
      <c r="FM18">
        <v>1</v>
      </c>
      <c r="FN18">
        <v>1</v>
      </c>
      <c r="FO18" t="s">
        <v>1379</v>
      </c>
      <c r="FP18">
        <v>1</v>
      </c>
      <c r="FU18">
        <v>3</v>
      </c>
      <c r="FX18">
        <v>3</v>
      </c>
      <c r="GA18">
        <v>0</v>
      </c>
      <c r="GB18">
        <v>1</v>
      </c>
      <c r="GC18">
        <v>1</v>
      </c>
      <c r="GH18">
        <v>0</v>
      </c>
      <c r="GI18">
        <v>4</v>
      </c>
      <c r="GM18">
        <v>1050</v>
      </c>
      <c r="GN18">
        <v>1050</v>
      </c>
      <c r="HA18">
        <v>0</v>
      </c>
      <c r="HE18">
        <v>1050</v>
      </c>
      <c r="HF18">
        <v>1050</v>
      </c>
      <c r="HG18" s="2" t="s">
        <v>1380</v>
      </c>
      <c r="HI18">
        <v>1</v>
      </c>
      <c r="HJ18">
        <v>1</v>
      </c>
      <c r="HK18">
        <v>42000</v>
      </c>
      <c r="HL18">
        <v>2</v>
      </c>
      <c r="HO18">
        <v>1</v>
      </c>
      <c r="HP18">
        <v>2</v>
      </c>
      <c r="HQ18">
        <v>25</v>
      </c>
      <c r="HS18">
        <v>1</v>
      </c>
      <c r="HT18">
        <v>1</v>
      </c>
      <c r="HU18">
        <v>1</v>
      </c>
      <c r="HV18">
        <v>2</v>
      </c>
      <c r="HW18">
        <v>50</v>
      </c>
      <c r="HX18">
        <v>55</v>
      </c>
      <c r="IA18">
        <v>0</v>
      </c>
      <c r="IJ18">
        <v>830</v>
      </c>
      <c r="IM18">
        <v>1230</v>
      </c>
      <c r="IS18">
        <v>0</v>
      </c>
      <c r="IT18">
        <v>0</v>
      </c>
      <c r="IU18" t="s">
        <v>1312</v>
      </c>
      <c r="IV18">
        <v>0</v>
      </c>
      <c r="IX18">
        <v>0</v>
      </c>
      <c r="IZ18">
        <v>0</v>
      </c>
      <c r="JA18">
        <v>2</v>
      </c>
      <c r="JD18">
        <v>2</v>
      </c>
      <c r="JE18">
        <v>5</v>
      </c>
      <c r="JF18">
        <v>1</v>
      </c>
      <c r="JG18">
        <v>0</v>
      </c>
      <c r="JH18">
        <v>0</v>
      </c>
      <c r="JI18">
        <v>0</v>
      </c>
      <c r="JJ18">
        <v>0</v>
      </c>
      <c r="JK18">
        <v>0</v>
      </c>
      <c r="JL18">
        <v>1</v>
      </c>
      <c r="JM18">
        <v>1</v>
      </c>
      <c r="JN18">
        <v>1</v>
      </c>
      <c r="JO18">
        <v>1</v>
      </c>
      <c r="JP18">
        <v>1</v>
      </c>
      <c r="JQ18" s="2" t="s">
        <v>1313</v>
      </c>
      <c r="JR18">
        <v>10</v>
      </c>
      <c r="JT18">
        <v>0</v>
      </c>
      <c r="JU18">
        <v>1</v>
      </c>
      <c r="JV18">
        <v>1</v>
      </c>
      <c r="JW18">
        <v>0</v>
      </c>
      <c r="JX18">
        <v>1</v>
      </c>
      <c r="JY18">
        <v>1</v>
      </c>
      <c r="JZ18">
        <v>0</v>
      </c>
      <c r="KA18">
        <v>0</v>
      </c>
      <c r="KD18">
        <v>0</v>
      </c>
      <c r="KE18">
        <v>0</v>
      </c>
      <c r="KF18">
        <v>0</v>
      </c>
      <c r="KH18">
        <v>0</v>
      </c>
      <c r="KI18">
        <v>0</v>
      </c>
      <c r="KJ18">
        <v>0</v>
      </c>
      <c r="KK18">
        <v>0</v>
      </c>
      <c r="KL18">
        <v>0</v>
      </c>
      <c r="KN18">
        <v>0</v>
      </c>
      <c r="KO18">
        <v>0</v>
      </c>
      <c r="KR18">
        <v>0</v>
      </c>
      <c r="KS18">
        <v>0</v>
      </c>
      <c r="KV18">
        <v>0</v>
      </c>
      <c r="KW18">
        <v>0</v>
      </c>
      <c r="KZ18">
        <v>0</v>
      </c>
      <c r="LA18">
        <v>0</v>
      </c>
      <c r="LB18">
        <v>1</v>
      </c>
      <c r="LD18">
        <v>0</v>
      </c>
      <c r="LF18">
        <v>1</v>
      </c>
      <c r="LG18">
        <v>4</v>
      </c>
      <c r="LH18" t="s">
        <v>1314</v>
      </c>
      <c r="LI18">
        <v>1</v>
      </c>
      <c r="LJ18">
        <v>0</v>
      </c>
      <c r="LK18">
        <v>0</v>
      </c>
      <c r="LL18">
        <v>0</v>
      </c>
      <c r="LM18">
        <v>1</v>
      </c>
      <c r="LN18">
        <v>0</v>
      </c>
      <c r="LO18">
        <v>0</v>
      </c>
      <c r="LP18">
        <v>1</v>
      </c>
      <c r="LQ18">
        <v>0</v>
      </c>
      <c r="LS18">
        <v>7</v>
      </c>
      <c r="LT18">
        <v>0</v>
      </c>
      <c r="LU18">
        <v>0</v>
      </c>
      <c r="LV18">
        <v>1</v>
      </c>
      <c r="LW18">
        <v>0</v>
      </c>
      <c r="LX18">
        <v>0</v>
      </c>
      <c r="LY18">
        <v>1</v>
      </c>
      <c r="MA18">
        <v>3</v>
      </c>
      <c r="MB18" t="s">
        <v>811</v>
      </c>
      <c r="MC18" t="s">
        <v>1377</v>
      </c>
      <c r="MD18" t="s">
        <v>1378</v>
      </c>
      <c r="ME18">
        <v>2</v>
      </c>
      <c r="MF18">
        <v>15</v>
      </c>
      <c r="MG18">
        <v>1</v>
      </c>
      <c r="MH18">
        <v>1</v>
      </c>
      <c r="MI18">
        <v>0</v>
      </c>
      <c r="MJ18">
        <v>0</v>
      </c>
      <c r="MK18">
        <v>0</v>
      </c>
      <c r="MM18">
        <v>1</v>
      </c>
      <c r="MN18">
        <v>0</v>
      </c>
      <c r="MO18">
        <v>1</v>
      </c>
      <c r="MP18">
        <v>0</v>
      </c>
      <c r="MR18">
        <v>1</v>
      </c>
      <c r="MT18">
        <v>2</v>
      </c>
      <c r="MX18" t="s">
        <v>1315</v>
      </c>
      <c r="MY18">
        <v>1</v>
      </c>
      <c r="MZ18" t="s">
        <v>1303</v>
      </c>
      <c r="NB18">
        <v>1</v>
      </c>
      <c r="NC18">
        <v>0</v>
      </c>
      <c r="ND18" t="s">
        <v>1316</v>
      </c>
      <c r="NF18">
        <v>0</v>
      </c>
      <c r="NG18">
        <v>0</v>
      </c>
      <c r="NH18" s="2" t="s">
        <v>1317</v>
      </c>
      <c r="NI18" t="s">
        <v>659</v>
      </c>
      <c r="NJ18" t="s">
        <v>513</v>
      </c>
      <c r="NK18" t="s">
        <v>559</v>
      </c>
      <c r="NM18" t="s">
        <v>576</v>
      </c>
      <c r="NN18" t="s">
        <v>561</v>
      </c>
      <c r="NO18" t="s">
        <v>514</v>
      </c>
      <c r="NP18" t="s">
        <v>523</v>
      </c>
      <c r="NQ18" t="s">
        <v>1381</v>
      </c>
      <c r="NS18" t="s">
        <v>1382</v>
      </c>
      <c r="NT18" t="s">
        <v>636</v>
      </c>
      <c r="NU18" t="s">
        <v>592</v>
      </c>
      <c r="NV18" t="s">
        <v>525</v>
      </c>
      <c r="NW18" t="s">
        <v>526</v>
      </c>
      <c r="NX18" t="s">
        <v>527</v>
      </c>
      <c r="NY18" t="s">
        <v>514</v>
      </c>
      <c r="NZ18" t="s">
        <v>528</v>
      </c>
      <c r="OA18" t="s">
        <v>528</v>
      </c>
      <c r="OB18" t="s">
        <v>528</v>
      </c>
      <c r="OE18" t="s">
        <v>528</v>
      </c>
      <c r="OH18" t="s">
        <v>806</v>
      </c>
      <c r="OO18" t="s">
        <v>529</v>
      </c>
      <c r="OQ18" t="s">
        <v>1134</v>
      </c>
      <c r="OV18" t="s">
        <v>513</v>
      </c>
      <c r="OX18" t="s">
        <v>1134</v>
      </c>
      <c r="OZ18" t="s">
        <v>578</v>
      </c>
      <c r="PA18" t="s">
        <v>1318</v>
      </c>
      <c r="PB18" t="s">
        <v>530</v>
      </c>
      <c r="PC18" t="s">
        <v>589</v>
      </c>
      <c r="PD18" t="s">
        <v>566</v>
      </c>
      <c r="PE18" t="s">
        <v>567</v>
      </c>
      <c r="PF18" t="s">
        <v>1319</v>
      </c>
      <c r="PH18" t="s">
        <v>531</v>
      </c>
      <c r="PN18" t="s">
        <v>1320</v>
      </c>
      <c r="PR18" t="s">
        <v>513</v>
      </c>
      <c r="PT18" t="s">
        <v>513</v>
      </c>
      <c r="PU18" t="s">
        <v>670</v>
      </c>
      <c r="PV18" t="s">
        <v>661</v>
      </c>
      <c r="PW18" t="s">
        <v>368</v>
      </c>
      <c r="PX18" t="s">
        <v>590</v>
      </c>
      <c r="PY18" t="s">
        <v>539</v>
      </c>
      <c r="PZ18" t="s">
        <v>591</v>
      </c>
      <c r="QB18" t="s">
        <v>602</v>
      </c>
      <c r="QE18" t="s">
        <v>513</v>
      </c>
      <c r="QF18" t="s">
        <v>513</v>
      </c>
      <c r="QG18" t="s">
        <v>513</v>
      </c>
      <c r="QH18" t="s">
        <v>513</v>
      </c>
      <c r="QK18" t="s">
        <v>513</v>
      </c>
      <c r="QM18" t="s">
        <v>532</v>
      </c>
      <c r="QN18" t="s">
        <v>584</v>
      </c>
      <c r="QO18" t="s">
        <v>541</v>
      </c>
      <c r="QP18" t="s">
        <v>533</v>
      </c>
      <c r="QQ18" t="s">
        <v>542</v>
      </c>
      <c r="QS18" t="s">
        <v>534</v>
      </c>
      <c r="QT18" t="s">
        <v>571</v>
      </c>
      <c r="QU18" t="s">
        <v>535</v>
      </c>
      <c r="QV18" t="s">
        <v>1381</v>
      </c>
      <c r="QW18" t="s">
        <v>544</v>
      </c>
      <c r="QX18" t="s">
        <v>585</v>
      </c>
      <c r="QY18" t="s">
        <v>548</v>
      </c>
      <c r="RA18" t="s">
        <v>594</v>
      </c>
      <c r="SF18" t="s">
        <v>522</v>
      </c>
    </row>
    <row r="19" spans="1:500" ht="180" customHeight="1" x14ac:dyDescent="0.15">
      <c r="A19" t="s">
        <v>1391</v>
      </c>
      <c r="B19" t="s">
        <v>1078</v>
      </c>
      <c r="C19">
        <v>2190003001891</v>
      </c>
      <c r="D19">
        <v>4</v>
      </c>
      <c r="E19">
        <v>2011</v>
      </c>
      <c r="F19">
        <v>300</v>
      </c>
      <c r="G19">
        <v>20</v>
      </c>
      <c r="H19" t="s">
        <v>1079</v>
      </c>
      <c r="I19" t="s">
        <v>1080</v>
      </c>
      <c r="J19" t="s">
        <v>662</v>
      </c>
      <c r="K19" t="s">
        <v>1081</v>
      </c>
      <c r="L19" t="s">
        <v>1082</v>
      </c>
      <c r="M19" t="s">
        <v>1083</v>
      </c>
      <c r="N19" t="s">
        <v>1084</v>
      </c>
      <c r="O19">
        <v>1</v>
      </c>
      <c r="P19">
        <v>8</v>
      </c>
      <c r="Q19" t="s">
        <v>1085</v>
      </c>
      <c r="R19" t="s">
        <v>1086</v>
      </c>
      <c r="U19" t="s">
        <v>1087</v>
      </c>
      <c r="V19">
        <v>0</v>
      </c>
      <c r="W19">
        <v>0</v>
      </c>
      <c r="X19">
        <v>1</v>
      </c>
      <c r="Y19">
        <v>2</v>
      </c>
      <c r="Z19">
        <v>2</v>
      </c>
      <c r="AA19">
        <v>0</v>
      </c>
      <c r="AB19">
        <v>1</v>
      </c>
      <c r="AC19">
        <v>1</v>
      </c>
      <c r="AI19">
        <v>855</v>
      </c>
      <c r="AJ19">
        <v>24202</v>
      </c>
      <c r="AK19" t="s">
        <v>663</v>
      </c>
      <c r="AL19" t="s">
        <v>586</v>
      </c>
      <c r="AM19" t="s">
        <v>795</v>
      </c>
      <c r="AO19" t="s">
        <v>1088</v>
      </c>
      <c r="AP19" t="s">
        <v>513</v>
      </c>
      <c r="AQ19" t="s">
        <v>513</v>
      </c>
      <c r="AR19" t="s">
        <v>514</v>
      </c>
      <c r="AS19" t="s">
        <v>598</v>
      </c>
      <c r="AT19" t="s">
        <v>598</v>
      </c>
      <c r="AU19" t="s">
        <v>513</v>
      </c>
      <c r="AV19" t="s">
        <v>514</v>
      </c>
      <c r="AW19" t="s">
        <v>514</v>
      </c>
      <c r="BB19" t="s">
        <v>664</v>
      </c>
      <c r="BL19">
        <v>24010</v>
      </c>
      <c r="BM19" s="21">
        <v>45747</v>
      </c>
      <c r="BN19">
        <v>1</v>
      </c>
      <c r="BO19">
        <v>1</v>
      </c>
      <c r="BP19">
        <v>2</v>
      </c>
      <c r="BQ19" s="21">
        <v>45665</v>
      </c>
      <c r="BR19">
        <v>1</v>
      </c>
      <c r="BS19">
        <v>0</v>
      </c>
      <c r="BT19">
        <v>1</v>
      </c>
      <c r="BU19">
        <v>0</v>
      </c>
      <c r="BV19">
        <v>2</v>
      </c>
      <c r="BZ19" t="s">
        <v>516</v>
      </c>
      <c r="CA19" t="s">
        <v>552</v>
      </c>
      <c r="CB19" t="s">
        <v>665</v>
      </c>
      <c r="CC19" t="s">
        <v>517</v>
      </c>
      <c r="CJ19">
        <v>24202</v>
      </c>
      <c r="CN19">
        <v>0</v>
      </c>
      <c r="CO19">
        <v>1</v>
      </c>
      <c r="CP19" t="s">
        <v>1089</v>
      </c>
      <c r="CQ19" t="s">
        <v>641</v>
      </c>
      <c r="CR19" t="s">
        <v>852</v>
      </c>
      <c r="CS19" t="s">
        <v>781</v>
      </c>
      <c r="CT19">
        <v>3</v>
      </c>
      <c r="DD19">
        <v>3</v>
      </c>
      <c r="DE19">
        <v>0</v>
      </c>
      <c r="DI19" t="s">
        <v>658</v>
      </c>
      <c r="DJ19" t="s">
        <v>518</v>
      </c>
      <c r="DK19" s="1">
        <v>45665</v>
      </c>
      <c r="DL19" t="s">
        <v>666</v>
      </c>
      <c r="DN19" t="s">
        <v>519</v>
      </c>
      <c r="DO19" t="s">
        <v>553</v>
      </c>
      <c r="DP19" t="s">
        <v>599</v>
      </c>
      <c r="DT19" t="s">
        <v>557</v>
      </c>
      <c r="DU19" t="s">
        <v>557</v>
      </c>
      <c r="DZ19" t="s">
        <v>520</v>
      </c>
      <c r="ED19" t="s">
        <v>521</v>
      </c>
      <c r="EE19" t="s">
        <v>522</v>
      </c>
      <c r="EG19" s="2" t="s">
        <v>1090</v>
      </c>
      <c r="EH19">
        <v>5</v>
      </c>
      <c r="EJ19">
        <v>0</v>
      </c>
      <c r="EL19">
        <v>2</v>
      </c>
      <c r="EO19">
        <v>1</v>
      </c>
      <c r="EP19">
        <v>0</v>
      </c>
      <c r="EQ19">
        <v>1</v>
      </c>
      <c r="ER19">
        <v>1</v>
      </c>
      <c r="ET19">
        <v>1</v>
      </c>
      <c r="EU19" t="s">
        <v>667</v>
      </c>
      <c r="EV19">
        <v>1</v>
      </c>
      <c r="EX19">
        <v>3</v>
      </c>
      <c r="EY19" t="s">
        <v>1093</v>
      </c>
      <c r="EZ19" t="s">
        <v>1324</v>
      </c>
      <c r="FA19" t="s">
        <v>1325</v>
      </c>
      <c r="FB19">
        <v>1</v>
      </c>
      <c r="FC19">
        <v>11</v>
      </c>
      <c r="FD19">
        <v>0</v>
      </c>
      <c r="FE19" t="s">
        <v>1091</v>
      </c>
      <c r="FF19">
        <v>20</v>
      </c>
      <c r="FG19">
        <v>15</v>
      </c>
      <c r="FH19">
        <v>12</v>
      </c>
      <c r="FI19">
        <v>1</v>
      </c>
      <c r="FJ19">
        <v>1</v>
      </c>
      <c r="FL19">
        <v>1</v>
      </c>
      <c r="FM19">
        <v>1</v>
      </c>
      <c r="FN19">
        <v>0</v>
      </c>
      <c r="FP19">
        <v>1</v>
      </c>
      <c r="FU19">
        <v>3</v>
      </c>
      <c r="FX19">
        <v>3</v>
      </c>
      <c r="GA19">
        <v>1</v>
      </c>
      <c r="GC19">
        <v>1</v>
      </c>
      <c r="GH19">
        <v>0</v>
      </c>
      <c r="GI19">
        <v>4</v>
      </c>
      <c r="GM19">
        <v>1023</v>
      </c>
      <c r="GN19">
        <v>1023</v>
      </c>
      <c r="HA19">
        <v>0</v>
      </c>
      <c r="HE19">
        <v>1023</v>
      </c>
      <c r="HF19">
        <v>1023</v>
      </c>
      <c r="HI19">
        <v>3</v>
      </c>
      <c r="HL19">
        <v>2</v>
      </c>
      <c r="HO19">
        <v>1</v>
      </c>
      <c r="HP19">
        <v>2</v>
      </c>
      <c r="HQ19">
        <v>25</v>
      </c>
      <c r="HS19">
        <v>0</v>
      </c>
      <c r="IA19">
        <v>0</v>
      </c>
      <c r="IJ19">
        <v>900</v>
      </c>
      <c r="IM19">
        <v>1400</v>
      </c>
      <c r="IS19">
        <v>0</v>
      </c>
      <c r="IT19">
        <v>0</v>
      </c>
      <c r="IV19">
        <v>0</v>
      </c>
      <c r="IX19">
        <v>0</v>
      </c>
      <c r="IZ19">
        <v>60</v>
      </c>
      <c r="JA19">
        <v>1</v>
      </c>
      <c r="JB19">
        <v>5</v>
      </c>
      <c r="JC19">
        <v>6</v>
      </c>
      <c r="JF19">
        <v>0</v>
      </c>
      <c r="JG19">
        <v>0</v>
      </c>
      <c r="JH19">
        <v>0</v>
      </c>
      <c r="JI19">
        <v>0</v>
      </c>
      <c r="JJ19">
        <v>0</v>
      </c>
      <c r="JK19">
        <v>0</v>
      </c>
      <c r="JL19">
        <v>0</v>
      </c>
      <c r="JM19">
        <v>1</v>
      </c>
      <c r="JN19">
        <v>1</v>
      </c>
      <c r="JO19">
        <v>0</v>
      </c>
      <c r="JP19">
        <v>3</v>
      </c>
      <c r="JQ19" s="2" t="s">
        <v>1092</v>
      </c>
      <c r="JR19">
        <v>10</v>
      </c>
      <c r="JT19">
        <v>0</v>
      </c>
      <c r="JU19">
        <v>1</v>
      </c>
      <c r="JV19">
        <v>1</v>
      </c>
      <c r="JW19">
        <v>0</v>
      </c>
      <c r="JX19">
        <v>0</v>
      </c>
      <c r="JY19">
        <v>0</v>
      </c>
      <c r="JZ19">
        <v>0</v>
      </c>
      <c r="KA19">
        <v>0</v>
      </c>
      <c r="KD19">
        <v>0</v>
      </c>
      <c r="KE19">
        <v>0</v>
      </c>
      <c r="KF19">
        <v>0</v>
      </c>
      <c r="KH19">
        <v>0</v>
      </c>
      <c r="KI19">
        <v>0</v>
      </c>
      <c r="KJ19">
        <v>0</v>
      </c>
      <c r="KK19">
        <v>0</v>
      </c>
      <c r="KL19">
        <v>0</v>
      </c>
      <c r="KN19">
        <v>0</v>
      </c>
      <c r="KO19">
        <v>0</v>
      </c>
      <c r="KR19">
        <v>0</v>
      </c>
      <c r="KS19">
        <v>0</v>
      </c>
      <c r="KV19">
        <v>0</v>
      </c>
      <c r="KW19">
        <v>0</v>
      </c>
      <c r="KZ19">
        <v>0</v>
      </c>
      <c r="LA19">
        <v>0</v>
      </c>
      <c r="LB19">
        <v>1</v>
      </c>
      <c r="LD19">
        <v>0</v>
      </c>
      <c r="LF19">
        <v>5</v>
      </c>
      <c r="LG19">
        <v>1</v>
      </c>
      <c r="LI19">
        <v>1</v>
      </c>
      <c r="LJ19">
        <v>0</v>
      </c>
      <c r="LK19">
        <v>0</v>
      </c>
      <c r="LL19">
        <v>0</v>
      </c>
      <c r="LM19">
        <v>1</v>
      </c>
      <c r="LN19">
        <v>0</v>
      </c>
      <c r="LO19">
        <v>0</v>
      </c>
      <c r="LP19">
        <v>1</v>
      </c>
      <c r="LQ19">
        <v>0</v>
      </c>
      <c r="LS19">
        <v>7</v>
      </c>
      <c r="LT19">
        <v>0</v>
      </c>
      <c r="LU19">
        <v>1</v>
      </c>
      <c r="LV19">
        <v>1</v>
      </c>
      <c r="LW19">
        <v>0</v>
      </c>
      <c r="LX19">
        <v>0</v>
      </c>
      <c r="LY19">
        <v>1</v>
      </c>
      <c r="MA19">
        <v>3</v>
      </c>
      <c r="MB19" t="s">
        <v>1093</v>
      </c>
      <c r="MC19" t="s">
        <v>1324</v>
      </c>
      <c r="MD19" t="s">
        <v>1325</v>
      </c>
      <c r="ME19">
        <v>1</v>
      </c>
      <c r="MF19">
        <v>11</v>
      </c>
      <c r="MG19">
        <v>1</v>
      </c>
      <c r="MH19">
        <v>1</v>
      </c>
      <c r="MI19">
        <v>0</v>
      </c>
      <c r="MJ19">
        <v>0</v>
      </c>
      <c r="MK19">
        <v>0</v>
      </c>
      <c r="MM19">
        <v>1</v>
      </c>
      <c r="MN19">
        <v>0</v>
      </c>
      <c r="MO19">
        <v>0</v>
      </c>
      <c r="MP19">
        <v>0</v>
      </c>
      <c r="MQ19" t="s">
        <v>587</v>
      </c>
      <c r="MT19">
        <v>2</v>
      </c>
      <c r="MV19" t="s">
        <v>1094</v>
      </c>
      <c r="MW19" t="s">
        <v>1095</v>
      </c>
      <c r="MX19" t="s">
        <v>1096</v>
      </c>
      <c r="MY19">
        <v>0</v>
      </c>
      <c r="MZ19" t="s">
        <v>1097</v>
      </c>
      <c r="NB19">
        <v>0</v>
      </c>
      <c r="NC19">
        <v>0</v>
      </c>
      <c r="ND19" t="s">
        <v>1098</v>
      </c>
      <c r="NF19">
        <v>0</v>
      </c>
      <c r="NH19" s="2" t="s">
        <v>1392</v>
      </c>
      <c r="NI19" t="s">
        <v>659</v>
      </c>
      <c r="NJ19" t="s">
        <v>513</v>
      </c>
      <c r="NK19" t="s">
        <v>559</v>
      </c>
      <c r="NM19" t="s">
        <v>560</v>
      </c>
      <c r="NN19" t="s">
        <v>550</v>
      </c>
      <c r="NO19" t="s">
        <v>514</v>
      </c>
      <c r="NP19" t="s">
        <v>523</v>
      </c>
      <c r="NQ19" t="s">
        <v>1326</v>
      </c>
      <c r="NS19" t="s">
        <v>795</v>
      </c>
      <c r="NT19" t="s">
        <v>619</v>
      </c>
      <c r="NU19" t="s">
        <v>681</v>
      </c>
      <c r="NV19" t="s">
        <v>525</v>
      </c>
      <c r="NW19" t="s">
        <v>526</v>
      </c>
      <c r="NX19" t="s">
        <v>527</v>
      </c>
      <c r="NY19" t="s">
        <v>513</v>
      </c>
      <c r="NZ19" t="s">
        <v>528</v>
      </c>
      <c r="OA19" t="s">
        <v>528</v>
      </c>
      <c r="OB19" t="s">
        <v>528</v>
      </c>
      <c r="OE19" t="s">
        <v>528</v>
      </c>
      <c r="OG19" t="s">
        <v>528</v>
      </c>
      <c r="OO19" t="s">
        <v>529</v>
      </c>
      <c r="OQ19" t="s">
        <v>1072</v>
      </c>
      <c r="OV19" t="s">
        <v>513</v>
      </c>
      <c r="OX19" t="s">
        <v>1072</v>
      </c>
      <c r="OZ19" t="s">
        <v>513</v>
      </c>
      <c r="PB19" t="s">
        <v>530</v>
      </c>
      <c r="PC19" t="s">
        <v>589</v>
      </c>
      <c r="PD19" t="s">
        <v>538</v>
      </c>
      <c r="PH19" t="s">
        <v>531</v>
      </c>
      <c r="PN19" t="s">
        <v>1099</v>
      </c>
      <c r="PR19" t="s">
        <v>513</v>
      </c>
      <c r="PT19" t="s">
        <v>513</v>
      </c>
      <c r="PU19" t="s">
        <v>579</v>
      </c>
      <c r="PV19" t="s">
        <v>668</v>
      </c>
      <c r="PX19" t="s">
        <v>1100</v>
      </c>
      <c r="PY19" t="s">
        <v>584</v>
      </c>
      <c r="PZ19" t="s">
        <v>591</v>
      </c>
      <c r="QB19" t="s">
        <v>669</v>
      </c>
      <c r="QE19" t="s">
        <v>513</v>
      </c>
      <c r="QF19" t="s">
        <v>513</v>
      </c>
      <c r="QG19" t="s">
        <v>513</v>
      </c>
      <c r="QH19" t="s">
        <v>513</v>
      </c>
      <c r="QK19" t="s">
        <v>513</v>
      </c>
      <c r="QM19" t="s">
        <v>562</v>
      </c>
      <c r="QN19" t="s">
        <v>593</v>
      </c>
      <c r="QO19" t="s">
        <v>541</v>
      </c>
      <c r="QP19" t="s">
        <v>533</v>
      </c>
      <c r="QQ19" t="s">
        <v>542</v>
      </c>
      <c r="QS19" t="s">
        <v>534</v>
      </c>
      <c r="QT19" t="s">
        <v>543</v>
      </c>
      <c r="QU19" t="s">
        <v>535</v>
      </c>
      <c r="QV19" t="s">
        <v>1326</v>
      </c>
      <c r="QW19" t="s">
        <v>544</v>
      </c>
      <c r="QY19" t="s">
        <v>548</v>
      </c>
      <c r="RA19" t="s">
        <v>536</v>
      </c>
      <c r="SF19" t="s">
        <v>592</v>
      </c>
    </row>
    <row r="20" spans="1:500" ht="180" customHeight="1" x14ac:dyDescent="0.15">
      <c r="A20" t="s">
        <v>1393</v>
      </c>
      <c r="B20" t="s">
        <v>1394</v>
      </c>
      <c r="C20">
        <v>7120001045141</v>
      </c>
      <c r="D20">
        <v>3</v>
      </c>
      <c r="E20">
        <v>1971</v>
      </c>
      <c r="F20">
        <v>45000</v>
      </c>
      <c r="G20">
        <v>1086</v>
      </c>
      <c r="H20" t="s">
        <v>1395</v>
      </c>
      <c r="I20" t="s">
        <v>1396</v>
      </c>
      <c r="J20" t="s">
        <v>1135</v>
      </c>
      <c r="K20" t="s">
        <v>1397</v>
      </c>
      <c r="L20" t="s">
        <v>1398</v>
      </c>
      <c r="M20" t="s">
        <v>1399</v>
      </c>
      <c r="N20" t="s">
        <v>790</v>
      </c>
      <c r="O20">
        <v>2</v>
      </c>
      <c r="P20">
        <v>10</v>
      </c>
      <c r="Q20" t="s">
        <v>1400</v>
      </c>
      <c r="R20" t="s">
        <v>1401</v>
      </c>
      <c r="U20" t="s">
        <v>1402</v>
      </c>
      <c r="V20">
        <v>0</v>
      </c>
      <c r="W20">
        <v>0</v>
      </c>
      <c r="X20">
        <v>1</v>
      </c>
      <c r="Y20">
        <v>1</v>
      </c>
      <c r="Z20">
        <v>1</v>
      </c>
      <c r="AA20">
        <v>0</v>
      </c>
      <c r="AB20">
        <v>1</v>
      </c>
      <c r="AC20">
        <v>1</v>
      </c>
      <c r="AD20" t="s">
        <v>1403</v>
      </c>
      <c r="AI20">
        <v>501</v>
      </c>
      <c r="AJ20">
        <v>24341</v>
      </c>
      <c r="AK20" t="s">
        <v>733</v>
      </c>
      <c r="AL20" t="s">
        <v>1404</v>
      </c>
      <c r="AM20" t="s">
        <v>1405</v>
      </c>
      <c r="AO20" t="s">
        <v>1406</v>
      </c>
      <c r="AP20" t="s">
        <v>513</v>
      </c>
      <c r="AQ20" t="s">
        <v>513</v>
      </c>
      <c r="AR20" t="s">
        <v>514</v>
      </c>
      <c r="AS20" t="s">
        <v>514</v>
      </c>
      <c r="AT20" t="s">
        <v>514</v>
      </c>
      <c r="AU20" t="s">
        <v>513</v>
      </c>
      <c r="AV20" t="s">
        <v>514</v>
      </c>
      <c r="AW20" t="s">
        <v>514</v>
      </c>
      <c r="BB20" t="s">
        <v>1407</v>
      </c>
      <c r="BE20" t="s">
        <v>1398</v>
      </c>
      <c r="BF20" t="s">
        <v>1398</v>
      </c>
      <c r="BG20" t="s">
        <v>1399</v>
      </c>
      <c r="BH20" t="s">
        <v>1399</v>
      </c>
      <c r="BI20" t="s">
        <v>790</v>
      </c>
      <c r="BJ20" t="s">
        <v>790</v>
      </c>
      <c r="BK20" t="s">
        <v>515</v>
      </c>
      <c r="BL20">
        <v>24010</v>
      </c>
      <c r="BM20" s="21">
        <v>45747</v>
      </c>
      <c r="BN20">
        <v>1</v>
      </c>
      <c r="BO20">
        <v>1</v>
      </c>
      <c r="BP20">
        <v>2</v>
      </c>
      <c r="BQ20" s="21">
        <v>45665</v>
      </c>
      <c r="BS20">
        <v>0</v>
      </c>
      <c r="BT20">
        <v>2</v>
      </c>
      <c r="BU20">
        <v>0</v>
      </c>
      <c r="BV20">
        <v>4</v>
      </c>
      <c r="BZ20" t="s">
        <v>516</v>
      </c>
      <c r="CN20">
        <v>0</v>
      </c>
      <c r="CO20">
        <v>1</v>
      </c>
      <c r="CP20" t="s">
        <v>1408</v>
      </c>
      <c r="CQ20" t="s">
        <v>642</v>
      </c>
      <c r="CT20">
        <v>3</v>
      </c>
      <c r="CX20">
        <v>2401</v>
      </c>
      <c r="CY20" t="s">
        <v>1394</v>
      </c>
      <c r="CZ20">
        <v>0</v>
      </c>
      <c r="DA20">
        <v>2401</v>
      </c>
      <c r="DB20" t="s">
        <v>1394</v>
      </c>
      <c r="DC20">
        <v>0</v>
      </c>
      <c r="DD20">
        <v>3</v>
      </c>
      <c r="DE20">
        <v>0</v>
      </c>
      <c r="DI20" t="s">
        <v>658</v>
      </c>
      <c r="DJ20" t="s">
        <v>518</v>
      </c>
      <c r="DK20" s="1">
        <v>45665</v>
      </c>
      <c r="DN20" t="s">
        <v>574</v>
      </c>
      <c r="DO20" t="s">
        <v>553</v>
      </c>
      <c r="DP20" t="s">
        <v>549</v>
      </c>
      <c r="DT20" t="s">
        <v>595</v>
      </c>
      <c r="DZ20" t="s">
        <v>520</v>
      </c>
      <c r="ED20" t="s">
        <v>521</v>
      </c>
      <c r="EE20" t="s">
        <v>522</v>
      </c>
      <c r="EG20" s="2" t="s">
        <v>1948</v>
      </c>
      <c r="EH20">
        <v>5</v>
      </c>
      <c r="EJ20">
        <v>1</v>
      </c>
      <c r="EK20" t="s">
        <v>1409</v>
      </c>
      <c r="EL20">
        <v>2</v>
      </c>
      <c r="EO20">
        <v>1</v>
      </c>
      <c r="EP20">
        <v>0</v>
      </c>
      <c r="EQ20">
        <v>1</v>
      </c>
      <c r="ER20">
        <v>2</v>
      </c>
      <c r="ES20" s="2" t="s">
        <v>1410</v>
      </c>
      <c r="ET20">
        <v>0</v>
      </c>
      <c r="EX20">
        <v>1</v>
      </c>
      <c r="EY20" t="s">
        <v>1398</v>
      </c>
      <c r="EZ20" s="2" t="s">
        <v>1399</v>
      </c>
      <c r="FA20" t="s">
        <v>790</v>
      </c>
      <c r="FB20">
        <v>2</v>
      </c>
      <c r="FC20">
        <v>10</v>
      </c>
      <c r="FD20">
        <v>0</v>
      </c>
      <c r="FF20">
        <v>36</v>
      </c>
      <c r="FG20">
        <v>8</v>
      </c>
      <c r="FH20">
        <v>0</v>
      </c>
      <c r="FI20">
        <v>1</v>
      </c>
      <c r="FJ20">
        <v>1</v>
      </c>
      <c r="FK20" t="s">
        <v>1411</v>
      </c>
      <c r="FL20">
        <v>1</v>
      </c>
      <c r="FM20">
        <v>1</v>
      </c>
      <c r="FN20">
        <v>0</v>
      </c>
      <c r="FP20">
        <v>1</v>
      </c>
      <c r="FU20">
        <v>1</v>
      </c>
      <c r="FV20">
        <v>3</v>
      </c>
      <c r="FX20">
        <v>2</v>
      </c>
      <c r="FY20" t="s">
        <v>1412</v>
      </c>
      <c r="FZ20" t="s">
        <v>1413</v>
      </c>
      <c r="GA20">
        <v>1</v>
      </c>
      <c r="GC20">
        <v>1</v>
      </c>
      <c r="GH20">
        <v>0</v>
      </c>
      <c r="GI20">
        <v>4</v>
      </c>
      <c r="GM20">
        <v>1030</v>
      </c>
      <c r="GN20">
        <v>1030</v>
      </c>
      <c r="HA20">
        <v>0</v>
      </c>
      <c r="HE20">
        <v>1030</v>
      </c>
      <c r="HF20">
        <v>1030</v>
      </c>
      <c r="HI20">
        <v>4</v>
      </c>
      <c r="HL20">
        <v>2</v>
      </c>
      <c r="HO20">
        <v>1</v>
      </c>
      <c r="HP20">
        <v>2</v>
      </c>
      <c r="HQ20">
        <v>24</v>
      </c>
      <c r="HS20">
        <v>1</v>
      </c>
      <c r="HT20">
        <v>1</v>
      </c>
      <c r="HU20">
        <v>1</v>
      </c>
      <c r="HV20">
        <v>2</v>
      </c>
      <c r="HW20">
        <v>10</v>
      </c>
      <c r="HX20">
        <v>10</v>
      </c>
      <c r="IA20">
        <v>0</v>
      </c>
      <c r="IJ20">
        <v>830</v>
      </c>
      <c r="IM20">
        <v>1730</v>
      </c>
      <c r="IP20">
        <v>830</v>
      </c>
      <c r="IQ20">
        <v>1730</v>
      </c>
      <c r="IR20">
        <v>3</v>
      </c>
      <c r="IS20">
        <v>1</v>
      </c>
      <c r="IT20">
        <v>0</v>
      </c>
      <c r="IU20" t="s">
        <v>1414</v>
      </c>
      <c r="IV20">
        <v>1</v>
      </c>
      <c r="IW20">
        <v>5</v>
      </c>
      <c r="IX20">
        <v>1</v>
      </c>
      <c r="IY20" t="s">
        <v>1415</v>
      </c>
      <c r="IZ20">
        <v>60</v>
      </c>
      <c r="JA20">
        <v>1</v>
      </c>
      <c r="JB20">
        <v>3</v>
      </c>
      <c r="JC20">
        <v>5</v>
      </c>
      <c r="JF20">
        <v>1</v>
      </c>
      <c r="JG20">
        <v>0</v>
      </c>
      <c r="JH20">
        <v>0</v>
      </c>
      <c r="JI20">
        <v>0</v>
      </c>
      <c r="JJ20">
        <v>0</v>
      </c>
      <c r="JK20">
        <v>0</v>
      </c>
      <c r="JL20">
        <v>1</v>
      </c>
      <c r="JM20">
        <v>1</v>
      </c>
      <c r="JN20">
        <v>1</v>
      </c>
      <c r="JO20">
        <v>1</v>
      </c>
      <c r="JP20">
        <v>1</v>
      </c>
      <c r="JQ20" s="2" t="s">
        <v>1416</v>
      </c>
      <c r="JR20">
        <v>5</v>
      </c>
      <c r="JT20">
        <v>0</v>
      </c>
      <c r="JU20">
        <v>0</v>
      </c>
      <c r="JV20">
        <v>1</v>
      </c>
      <c r="JW20">
        <v>0</v>
      </c>
      <c r="JX20">
        <v>0</v>
      </c>
      <c r="JY20">
        <v>0</v>
      </c>
      <c r="JZ20">
        <v>0</v>
      </c>
      <c r="KA20">
        <v>0</v>
      </c>
      <c r="KD20">
        <v>0</v>
      </c>
      <c r="KE20">
        <v>0</v>
      </c>
      <c r="KF20">
        <v>0</v>
      </c>
      <c r="KH20">
        <v>0</v>
      </c>
      <c r="KI20">
        <v>0</v>
      </c>
      <c r="KJ20">
        <v>0</v>
      </c>
      <c r="KK20">
        <v>0</v>
      </c>
      <c r="KL20">
        <v>0</v>
      </c>
      <c r="KN20">
        <v>0</v>
      </c>
      <c r="KO20">
        <v>0</v>
      </c>
      <c r="KR20">
        <v>0</v>
      </c>
      <c r="KS20">
        <v>0</v>
      </c>
      <c r="KV20">
        <v>0</v>
      </c>
      <c r="KW20">
        <v>0</v>
      </c>
      <c r="KZ20">
        <v>0</v>
      </c>
      <c r="LA20">
        <v>0</v>
      </c>
      <c r="LD20">
        <v>0</v>
      </c>
      <c r="LF20">
        <v>1</v>
      </c>
      <c r="LI20">
        <v>1</v>
      </c>
      <c r="LJ20">
        <v>1</v>
      </c>
      <c r="LK20">
        <v>0</v>
      </c>
      <c r="LL20">
        <v>0</v>
      </c>
      <c r="LM20">
        <v>1</v>
      </c>
      <c r="LN20">
        <v>0</v>
      </c>
      <c r="LO20">
        <v>1</v>
      </c>
      <c r="LP20">
        <v>1</v>
      </c>
      <c r="LQ20">
        <v>0</v>
      </c>
      <c r="LR20">
        <v>10</v>
      </c>
      <c r="LS20">
        <v>10</v>
      </c>
      <c r="LT20">
        <v>0</v>
      </c>
      <c r="LU20">
        <v>1</v>
      </c>
      <c r="LV20">
        <v>1</v>
      </c>
      <c r="LW20">
        <v>1</v>
      </c>
      <c r="LX20">
        <v>0</v>
      </c>
      <c r="LY20">
        <v>1</v>
      </c>
      <c r="MA20">
        <v>1</v>
      </c>
      <c r="MB20" t="s">
        <v>1398</v>
      </c>
      <c r="MC20" t="s">
        <v>1399</v>
      </c>
      <c r="MD20" t="s">
        <v>790</v>
      </c>
      <c r="ME20">
        <v>2</v>
      </c>
      <c r="MF20">
        <v>10</v>
      </c>
      <c r="MG20">
        <v>1</v>
      </c>
      <c r="MH20">
        <v>1</v>
      </c>
      <c r="MI20">
        <v>0</v>
      </c>
      <c r="MJ20">
        <v>0</v>
      </c>
      <c r="MK20">
        <v>0</v>
      </c>
      <c r="MM20">
        <v>1</v>
      </c>
      <c r="MN20">
        <v>0</v>
      </c>
      <c r="MO20">
        <v>1</v>
      </c>
      <c r="MP20">
        <v>0</v>
      </c>
      <c r="MR20">
        <v>1</v>
      </c>
      <c r="MT20">
        <v>1</v>
      </c>
      <c r="MV20" t="s">
        <v>1417</v>
      </c>
      <c r="MW20" t="s">
        <v>1418</v>
      </c>
      <c r="MX20" t="s">
        <v>1419</v>
      </c>
      <c r="MY20">
        <v>1</v>
      </c>
      <c r="MZ20" t="s">
        <v>1400</v>
      </c>
      <c r="NB20">
        <v>1</v>
      </c>
      <c r="NC20">
        <v>0</v>
      </c>
      <c r="ND20" t="s">
        <v>1420</v>
      </c>
      <c r="NF20">
        <v>0</v>
      </c>
      <c r="NH20" s="2" t="s">
        <v>1421</v>
      </c>
      <c r="NI20" t="s">
        <v>659</v>
      </c>
      <c r="NJ20" t="s">
        <v>514</v>
      </c>
      <c r="NK20" t="s">
        <v>559</v>
      </c>
      <c r="NM20" t="s">
        <v>560</v>
      </c>
      <c r="NN20" t="s">
        <v>561</v>
      </c>
      <c r="NO20" t="s">
        <v>513</v>
      </c>
      <c r="NQ20" t="s">
        <v>1406</v>
      </c>
      <c r="NS20" t="s">
        <v>1232</v>
      </c>
      <c r="NT20" t="s">
        <v>651</v>
      </c>
      <c r="NU20" t="s">
        <v>522</v>
      </c>
      <c r="NV20" t="s">
        <v>525</v>
      </c>
      <c r="NW20" t="s">
        <v>526</v>
      </c>
      <c r="NX20" t="s">
        <v>527</v>
      </c>
      <c r="NY20" t="s">
        <v>513</v>
      </c>
      <c r="NZ20" t="s">
        <v>528</v>
      </c>
      <c r="OA20" t="s">
        <v>528</v>
      </c>
      <c r="OB20" t="s">
        <v>545</v>
      </c>
      <c r="OC20" t="s">
        <v>546</v>
      </c>
      <c r="OE20" t="s">
        <v>637</v>
      </c>
      <c r="OF20" t="s">
        <v>1412</v>
      </c>
      <c r="OG20" t="s">
        <v>528</v>
      </c>
      <c r="OO20" t="s">
        <v>529</v>
      </c>
      <c r="OQ20" t="s">
        <v>807</v>
      </c>
      <c r="OV20" t="s">
        <v>513</v>
      </c>
      <c r="OX20" t="s">
        <v>807</v>
      </c>
      <c r="OZ20" t="s">
        <v>563</v>
      </c>
      <c r="PB20" t="s">
        <v>530</v>
      </c>
      <c r="PC20" t="s">
        <v>1422</v>
      </c>
      <c r="PD20" t="s">
        <v>566</v>
      </c>
      <c r="PE20" t="s">
        <v>567</v>
      </c>
      <c r="PF20" t="s">
        <v>1423</v>
      </c>
      <c r="PH20" t="s">
        <v>531</v>
      </c>
      <c r="PN20" t="s">
        <v>1038</v>
      </c>
      <c r="PQ20" t="s">
        <v>1424</v>
      </c>
      <c r="PR20" t="s">
        <v>514</v>
      </c>
      <c r="PS20" t="s">
        <v>653</v>
      </c>
      <c r="PT20" t="s">
        <v>514</v>
      </c>
      <c r="PU20" t="s">
        <v>579</v>
      </c>
      <c r="PV20" t="s">
        <v>679</v>
      </c>
      <c r="PW20" t="s">
        <v>368</v>
      </c>
      <c r="PX20" t="s">
        <v>590</v>
      </c>
      <c r="PY20" t="s">
        <v>539</v>
      </c>
      <c r="PZ20" t="s">
        <v>716</v>
      </c>
      <c r="QB20" t="s">
        <v>684</v>
      </c>
      <c r="QE20" t="s">
        <v>513</v>
      </c>
      <c r="QF20" t="s">
        <v>513</v>
      </c>
      <c r="QG20" t="s">
        <v>513</v>
      </c>
      <c r="QH20" t="s">
        <v>513</v>
      </c>
      <c r="QM20" t="s">
        <v>532</v>
      </c>
      <c r="QO20" t="s">
        <v>581</v>
      </c>
      <c r="QP20" t="s">
        <v>533</v>
      </c>
      <c r="QQ20" t="s">
        <v>582</v>
      </c>
      <c r="QR20" t="s">
        <v>597</v>
      </c>
      <c r="QS20" t="s">
        <v>597</v>
      </c>
      <c r="QT20" t="s">
        <v>650</v>
      </c>
      <c r="QU20" t="s">
        <v>535</v>
      </c>
      <c r="QV20" t="s">
        <v>1406</v>
      </c>
      <c r="QW20" t="s">
        <v>544</v>
      </c>
      <c r="QX20" t="s">
        <v>585</v>
      </c>
      <c r="QY20" t="s">
        <v>609</v>
      </c>
      <c r="RA20" t="s">
        <v>536</v>
      </c>
      <c r="SF20" t="s">
        <v>592</v>
      </c>
    </row>
    <row r="21" spans="1:500" ht="180" customHeight="1" x14ac:dyDescent="0.15">
      <c r="A21" t="s">
        <v>1425</v>
      </c>
      <c r="B21" t="s">
        <v>1203</v>
      </c>
      <c r="C21">
        <v>3030001041921</v>
      </c>
      <c r="D21">
        <v>3</v>
      </c>
      <c r="E21">
        <v>1980</v>
      </c>
      <c r="F21">
        <v>7860</v>
      </c>
      <c r="G21">
        <v>2077</v>
      </c>
      <c r="H21" t="s">
        <v>1204</v>
      </c>
      <c r="I21" t="s">
        <v>1205</v>
      </c>
      <c r="J21" t="s">
        <v>537</v>
      </c>
      <c r="K21" t="s">
        <v>1206</v>
      </c>
      <c r="L21" t="s">
        <v>1207</v>
      </c>
      <c r="M21" t="s">
        <v>1208</v>
      </c>
      <c r="N21" t="s">
        <v>1209</v>
      </c>
      <c r="O21">
        <v>1</v>
      </c>
      <c r="P21">
        <v>5</v>
      </c>
      <c r="Q21" t="s">
        <v>1210</v>
      </c>
      <c r="R21" t="s">
        <v>1211</v>
      </c>
      <c r="U21" t="s">
        <v>1212</v>
      </c>
      <c r="V21">
        <v>0</v>
      </c>
      <c r="W21">
        <v>0</v>
      </c>
      <c r="X21">
        <v>1</v>
      </c>
      <c r="Y21">
        <v>1</v>
      </c>
      <c r="Z21">
        <v>0</v>
      </c>
      <c r="AA21">
        <v>1</v>
      </c>
      <c r="AB21">
        <v>1</v>
      </c>
      <c r="AC21">
        <v>1</v>
      </c>
      <c r="AD21" t="s">
        <v>1213</v>
      </c>
      <c r="AI21">
        <v>854</v>
      </c>
      <c r="AJ21">
        <v>11103</v>
      </c>
      <c r="AK21" t="s">
        <v>1183</v>
      </c>
      <c r="AL21" t="s">
        <v>1214</v>
      </c>
      <c r="AM21" t="s">
        <v>1215</v>
      </c>
      <c r="AO21" t="s">
        <v>1216</v>
      </c>
      <c r="AP21" t="s">
        <v>513</v>
      </c>
      <c r="AQ21" t="s">
        <v>513</v>
      </c>
      <c r="AR21" t="s">
        <v>514</v>
      </c>
      <c r="AS21" t="s">
        <v>514</v>
      </c>
      <c r="AT21" t="s">
        <v>513</v>
      </c>
      <c r="AU21" t="s">
        <v>514</v>
      </c>
      <c r="AV21" t="s">
        <v>514</v>
      </c>
      <c r="AW21" t="s">
        <v>514</v>
      </c>
      <c r="BB21" t="s">
        <v>977</v>
      </c>
      <c r="BL21">
        <v>11030</v>
      </c>
      <c r="BM21" s="21">
        <v>45747</v>
      </c>
      <c r="BN21">
        <v>1</v>
      </c>
      <c r="BO21">
        <v>1</v>
      </c>
      <c r="BP21">
        <v>2</v>
      </c>
      <c r="BQ21" s="21">
        <v>45663</v>
      </c>
      <c r="BS21">
        <v>0</v>
      </c>
      <c r="BT21">
        <v>1</v>
      </c>
      <c r="BU21">
        <v>1</v>
      </c>
      <c r="BV21">
        <v>2</v>
      </c>
      <c r="BZ21" t="s">
        <v>1217</v>
      </c>
      <c r="CC21" t="s">
        <v>517</v>
      </c>
      <c r="CJ21">
        <v>24202</v>
      </c>
      <c r="CN21">
        <v>0</v>
      </c>
      <c r="CO21">
        <v>1</v>
      </c>
      <c r="CP21" t="s">
        <v>1218</v>
      </c>
      <c r="CQ21" t="s">
        <v>1106</v>
      </c>
      <c r="CT21">
        <v>3</v>
      </c>
      <c r="DD21">
        <v>3</v>
      </c>
      <c r="DE21">
        <v>0</v>
      </c>
      <c r="DI21" t="s">
        <v>658</v>
      </c>
      <c r="DJ21" t="s">
        <v>518</v>
      </c>
      <c r="DK21" s="1">
        <v>45663</v>
      </c>
      <c r="DN21" t="s">
        <v>519</v>
      </c>
      <c r="DO21" t="s">
        <v>1007</v>
      </c>
      <c r="DP21" t="s">
        <v>599</v>
      </c>
      <c r="DT21" t="s">
        <v>557</v>
      </c>
      <c r="DU21" t="s">
        <v>557</v>
      </c>
      <c r="DZ21" t="s">
        <v>520</v>
      </c>
      <c r="ED21" t="s">
        <v>521</v>
      </c>
      <c r="EE21" t="s">
        <v>522</v>
      </c>
      <c r="EG21" s="2" t="s">
        <v>1992</v>
      </c>
      <c r="EH21">
        <v>5</v>
      </c>
      <c r="EJ21">
        <v>0</v>
      </c>
      <c r="EL21">
        <v>1</v>
      </c>
      <c r="ET21">
        <v>1</v>
      </c>
      <c r="EU21" t="s">
        <v>1219</v>
      </c>
      <c r="EV21">
        <v>1</v>
      </c>
      <c r="EX21">
        <v>3</v>
      </c>
      <c r="EY21" t="s">
        <v>1220</v>
      </c>
      <c r="EZ21" s="2" t="s">
        <v>1221</v>
      </c>
      <c r="FD21">
        <v>0</v>
      </c>
      <c r="FF21">
        <v>12</v>
      </c>
      <c r="FG21">
        <v>10</v>
      </c>
      <c r="FH21">
        <v>10</v>
      </c>
      <c r="FI21">
        <v>1</v>
      </c>
      <c r="FJ21">
        <v>1</v>
      </c>
      <c r="FL21">
        <v>1</v>
      </c>
      <c r="FM21">
        <v>1</v>
      </c>
      <c r="FN21">
        <v>0</v>
      </c>
      <c r="FP21">
        <v>2</v>
      </c>
      <c r="FQ21">
        <v>18</v>
      </c>
      <c r="FS21">
        <v>22</v>
      </c>
      <c r="FT21" t="s">
        <v>1222</v>
      </c>
      <c r="FU21">
        <v>3</v>
      </c>
      <c r="FX21">
        <v>3</v>
      </c>
      <c r="GA21">
        <v>1</v>
      </c>
      <c r="GC21">
        <v>1</v>
      </c>
      <c r="GH21">
        <v>0</v>
      </c>
      <c r="GI21">
        <v>4</v>
      </c>
      <c r="GM21">
        <v>1090</v>
      </c>
      <c r="GN21">
        <v>1140</v>
      </c>
      <c r="HA21">
        <v>0</v>
      </c>
      <c r="HE21">
        <v>1090</v>
      </c>
      <c r="HF21">
        <v>1140</v>
      </c>
      <c r="HG21" t="s">
        <v>1223</v>
      </c>
      <c r="HI21">
        <v>1</v>
      </c>
      <c r="HJ21">
        <v>1</v>
      </c>
      <c r="HK21">
        <v>30000</v>
      </c>
      <c r="HL21">
        <v>2</v>
      </c>
      <c r="HO21">
        <v>1</v>
      </c>
      <c r="HP21">
        <v>2</v>
      </c>
      <c r="HQ21">
        <v>20</v>
      </c>
      <c r="HS21">
        <v>1</v>
      </c>
      <c r="HT21">
        <v>1</v>
      </c>
      <c r="HU21">
        <v>1</v>
      </c>
      <c r="HV21">
        <v>2</v>
      </c>
      <c r="HW21">
        <v>0</v>
      </c>
      <c r="HX21">
        <v>50</v>
      </c>
      <c r="IA21">
        <v>0</v>
      </c>
      <c r="IH21">
        <v>5</v>
      </c>
      <c r="II21">
        <v>1</v>
      </c>
      <c r="IJ21">
        <v>715</v>
      </c>
      <c r="IK21">
        <v>830</v>
      </c>
      <c r="IL21">
        <v>1000</v>
      </c>
      <c r="IM21">
        <v>1615</v>
      </c>
      <c r="IN21">
        <v>1730</v>
      </c>
      <c r="IO21">
        <v>1900</v>
      </c>
      <c r="IR21">
        <v>5</v>
      </c>
      <c r="IS21">
        <v>1</v>
      </c>
      <c r="IT21">
        <v>0</v>
      </c>
      <c r="IU21" t="s">
        <v>1224</v>
      </c>
      <c r="IV21">
        <v>0</v>
      </c>
      <c r="IX21">
        <v>0</v>
      </c>
      <c r="IZ21">
        <v>60</v>
      </c>
      <c r="JA21">
        <v>1</v>
      </c>
      <c r="JB21">
        <v>4</v>
      </c>
      <c r="JC21">
        <v>5</v>
      </c>
      <c r="JF21">
        <v>1</v>
      </c>
      <c r="JG21">
        <v>0</v>
      </c>
      <c r="JH21">
        <v>0</v>
      </c>
      <c r="JI21">
        <v>0</v>
      </c>
      <c r="JJ21">
        <v>0</v>
      </c>
      <c r="JK21">
        <v>0</v>
      </c>
      <c r="JL21">
        <v>0</v>
      </c>
      <c r="JM21">
        <v>0</v>
      </c>
      <c r="JN21">
        <v>0</v>
      </c>
      <c r="JO21">
        <v>1</v>
      </c>
      <c r="JP21">
        <v>1</v>
      </c>
      <c r="JQ21" t="s">
        <v>558</v>
      </c>
      <c r="JT21">
        <v>0</v>
      </c>
      <c r="JU21">
        <v>1</v>
      </c>
      <c r="JV21">
        <v>1</v>
      </c>
      <c r="JW21">
        <v>0</v>
      </c>
      <c r="JX21">
        <v>1</v>
      </c>
      <c r="JY21">
        <v>1</v>
      </c>
      <c r="JZ21">
        <v>0</v>
      </c>
      <c r="KA21">
        <v>0</v>
      </c>
      <c r="KD21">
        <v>0</v>
      </c>
      <c r="KE21">
        <v>0</v>
      </c>
      <c r="KF21">
        <v>0</v>
      </c>
      <c r="KH21">
        <v>0</v>
      </c>
      <c r="KI21">
        <v>0</v>
      </c>
      <c r="KJ21">
        <v>0</v>
      </c>
      <c r="KK21">
        <v>0</v>
      </c>
      <c r="KL21">
        <v>0</v>
      </c>
      <c r="KN21">
        <v>0</v>
      </c>
      <c r="KO21">
        <v>0</v>
      </c>
      <c r="KR21">
        <v>0</v>
      </c>
      <c r="KS21">
        <v>0</v>
      </c>
      <c r="KV21">
        <v>0</v>
      </c>
      <c r="KW21">
        <v>0</v>
      </c>
      <c r="KZ21">
        <v>0</v>
      </c>
      <c r="LA21">
        <v>0</v>
      </c>
      <c r="LB21">
        <v>1</v>
      </c>
      <c r="LD21">
        <v>0</v>
      </c>
      <c r="LF21">
        <v>3</v>
      </c>
      <c r="LG21">
        <v>2</v>
      </c>
      <c r="LI21">
        <v>1</v>
      </c>
      <c r="LJ21">
        <v>0</v>
      </c>
      <c r="LK21">
        <v>0</v>
      </c>
      <c r="LL21">
        <v>0</v>
      </c>
      <c r="LM21">
        <v>1</v>
      </c>
      <c r="LN21">
        <v>0</v>
      </c>
      <c r="LO21">
        <v>0</v>
      </c>
      <c r="LP21">
        <v>1</v>
      </c>
      <c r="LQ21">
        <v>0</v>
      </c>
      <c r="LS21">
        <v>7</v>
      </c>
      <c r="LT21">
        <v>0</v>
      </c>
      <c r="LU21">
        <v>1</v>
      </c>
      <c r="LV21">
        <v>1</v>
      </c>
      <c r="LW21">
        <v>0</v>
      </c>
      <c r="LX21">
        <v>0</v>
      </c>
      <c r="LY21">
        <v>1</v>
      </c>
      <c r="MA21">
        <v>3</v>
      </c>
      <c r="MB21" t="s">
        <v>1220</v>
      </c>
      <c r="MC21" t="s">
        <v>1221</v>
      </c>
      <c r="MG21">
        <v>1</v>
      </c>
      <c r="MH21">
        <v>1</v>
      </c>
      <c r="MI21">
        <v>0</v>
      </c>
      <c r="MJ21">
        <v>0</v>
      </c>
      <c r="MK21">
        <v>0</v>
      </c>
      <c r="MM21">
        <v>1</v>
      </c>
      <c r="MN21">
        <v>0</v>
      </c>
      <c r="MO21">
        <v>0</v>
      </c>
      <c r="MP21">
        <v>0</v>
      </c>
      <c r="MQ21" t="s">
        <v>971</v>
      </c>
      <c r="MT21">
        <v>2</v>
      </c>
      <c r="MV21" t="s">
        <v>1225</v>
      </c>
      <c r="MW21" t="s">
        <v>1226</v>
      </c>
      <c r="MX21" t="s">
        <v>1426</v>
      </c>
      <c r="MY21">
        <v>1</v>
      </c>
      <c r="MZ21" t="s">
        <v>1210</v>
      </c>
      <c r="NB21">
        <v>1</v>
      </c>
      <c r="NC21">
        <v>0</v>
      </c>
      <c r="ND21" t="s">
        <v>1227</v>
      </c>
      <c r="NE21" t="s">
        <v>1228</v>
      </c>
      <c r="NF21">
        <v>1</v>
      </c>
      <c r="NG21">
        <v>0</v>
      </c>
      <c r="NH21" s="2" t="s">
        <v>1427</v>
      </c>
      <c r="NI21" t="s">
        <v>659</v>
      </c>
      <c r="NJ21" t="s">
        <v>513</v>
      </c>
      <c r="NK21" t="s">
        <v>588</v>
      </c>
      <c r="NO21" t="s">
        <v>514</v>
      </c>
      <c r="NP21" t="s">
        <v>523</v>
      </c>
      <c r="NS21" t="s">
        <v>681</v>
      </c>
      <c r="NT21" t="s">
        <v>620</v>
      </c>
      <c r="NU21" t="s">
        <v>620</v>
      </c>
      <c r="NV21" t="s">
        <v>525</v>
      </c>
      <c r="NW21" t="s">
        <v>526</v>
      </c>
      <c r="NX21" t="s">
        <v>527</v>
      </c>
      <c r="NY21" t="s">
        <v>513</v>
      </c>
      <c r="NZ21" t="s">
        <v>600</v>
      </c>
      <c r="OA21" t="s">
        <v>601</v>
      </c>
      <c r="OB21" t="s">
        <v>528</v>
      </c>
      <c r="OE21" t="s">
        <v>528</v>
      </c>
      <c r="OG21" t="s">
        <v>528</v>
      </c>
      <c r="OO21" t="s">
        <v>529</v>
      </c>
      <c r="OQ21" t="s">
        <v>1428</v>
      </c>
      <c r="OV21" t="s">
        <v>513</v>
      </c>
      <c r="OX21" t="s">
        <v>1428</v>
      </c>
      <c r="OZ21" t="s">
        <v>578</v>
      </c>
      <c r="PA21" t="s">
        <v>652</v>
      </c>
      <c r="PB21" t="s">
        <v>530</v>
      </c>
      <c r="PC21" t="s">
        <v>654</v>
      </c>
      <c r="PD21" t="s">
        <v>566</v>
      </c>
      <c r="PE21" t="s">
        <v>567</v>
      </c>
      <c r="PF21" t="s">
        <v>1171</v>
      </c>
      <c r="PH21" t="s">
        <v>531</v>
      </c>
      <c r="PM21" t="s">
        <v>789</v>
      </c>
      <c r="PN21" t="s">
        <v>1229</v>
      </c>
      <c r="PO21" t="s">
        <v>1230</v>
      </c>
      <c r="PP21" t="s">
        <v>1231</v>
      </c>
      <c r="PR21" t="s">
        <v>513</v>
      </c>
      <c r="PT21" t="s">
        <v>513</v>
      </c>
      <c r="PU21" t="s">
        <v>579</v>
      </c>
      <c r="PV21" t="s">
        <v>671</v>
      </c>
      <c r="PW21" t="s">
        <v>368</v>
      </c>
      <c r="PX21" t="s">
        <v>547</v>
      </c>
      <c r="PY21" t="s">
        <v>539</v>
      </c>
      <c r="QB21" t="s">
        <v>602</v>
      </c>
      <c r="QE21" t="s">
        <v>513</v>
      </c>
      <c r="QF21" t="s">
        <v>513</v>
      </c>
      <c r="QG21" t="s">
        <v>513</v>
      </c>
      <c r="QH21" t="s">
        <v>513</v>
      </c>
      <c r="QK21" t="s">
        <v>513</v>
      </c>
      <c r="QM21" t="s">
        <v>524</v>
      </c>
      <c r="QN21" t="s">
        <v>580</v>
      </c>
      <c r="QO21" t="s">
        <v>541</v>
      </c>
      <c r="QP21" t="s">
        <v>533</v>
      </c>
      <c r="QQ21" t="s">
        <v>542</v>
      </c>
      <c r="QS21" t="s">
        <v>534</v>
      </c>
      <c r="QT21" t="s">
        <v>543</v>
      </c>
      <c r="QU21" t="s">
        <v>535</v>
      </c>
      <c r="QW21" t="s">
        <v>544</v>
      </c>
      <c r="QY21" t="s">
        <v>548</v>
      </c>
      <c r="QZ21" t="s">
        <v>425</v>
      </c>
      <c r="RA21" t="s">
        <v>594</v>
      </c>
      <c r="SF21" t="s">
        <v>522</v>
      </c>
    </row>
    <row r="22" spans="1:500" ht="180" customHeight="1" x14ac:dyDescent="0.15">
      <c r="A22" t="s">
        <v>1429</v>
      </c>
      <c r="B22" t="s">
        <v>858</v>
      </c>
      <c r="C22">
        <v>7012401021377</v>
      </c>
      <c r="D22">
        <v>4</v>
      </c>
      <c r="E22">
        <v>2011</v>
      </c>
      <c r="F22">
        <v>500</v>
      </c>
      <c r="G22">
        <v>83</v>
      </c>
      <c r="H22" t="s">
        <v>859</v>
      </c>
      <c r="I22" t="s">
        <v>860</v>
      </c>
      <c r="J22" t="s">
        <v>554</v>
      </c>
      <c r="K22" t="s">
        <v>861</v>
      </c>
      <c r="L22" t="s">
        <v>862</v>
      </c>
      <c r="M22" t="s">
        <v>863</v>
      </c>
      <c r="N22" t="s">
        <v>864</v>
      </c>
      <c r="O22">
        <v>1</v>
      </c>
      <c r="P22">
        <v>5</v>
      </c>
      <c r="Q22" t="s">
        <v>865</v>
      </c>
      <c r="R22" t="s">
        <v>866</v>
      </c>
      <c r="U22" t="s">
        <v>867</v>
      </c>
      <c r="V22">
        <v>0</v>
      </c>
      <c r="W22">
        <v>0</v>
      </c>
      <c r="X22">
        <v>0</v>
      </c>
      <c r="Y22">
        <v>0</v>
      </c>
      <c r="Z22">
        <v>0</v>
      </c>
      <c r="AA22">
        <v>0</v>
      </c>
      <c r="AB22">
        <v>1</v>
      </c>
      <c r="AC22">
        <v>1</v>
      </c>
      <c r="AI22">
        <v>929</v>
      </c>
      <c r="AJ22">
        <v>13206</v>
      </c>
      <c r="AK22" t="s">
        <v>663</v>
      </c>
      <c r="AL22" t="s">
        <v>868</v>
      </c>
      <c r="AM22" t="s">
        <v>869</v>
      </c>
      <c r="AO22" t="s">
        <v>870</v>
      </c>
      <c r="AP22" t="s">
        <v>513</v>
      </c>
      <c r="AQ22" t="s">
        <v>513</v>
      </c>
      <c r="AR22" t="s">
        <v>513</v>
      </c>
      <c r="AS22" t="s">
        <v>513</v>
      </c>
      <c r="AT22" t="s">
        <v>513</v>
      </c>
      <c r="AU22" t="s">
        <v>513</v>
      </c>
      <c r="AV22" t="s">
        <v>514</v>
      </c>
      <c r="AW22" t="s">
        <v>514</v>
      </c>
      <c r="BB22" t="s">
        <v>871</v>
      </c>
      <c r="BL22">
        <v>13200</v>
      </c>
      <c r="BM22" s="21">
        <v>45747</v>
      </c>
      <c r="BN22">
        <v>1</v>
      </c>
      <c r="BO22">
        <v>1</v>
      </c>
      <c r="BP22">
        <v>2</v>
      </c>
      <c r="BQ22" s="21">
        <v>45663</v>
      </c>
      <c r="BS22">
        <v>0</v>
      </c>
      <c r="BT22">
        <v>1</v>
      </c>
      <c r="BU22">
        <v>0</v>
      </c>
      <c r="BV22">
        <v>2</v>
      </c>
      <c r="CB22" t="s">
        <v>516</v>
      </c>
      <c r="CC22" t="s">
        <v>872</v>
      </c>
      <c r="CJ22">
        <v>24202</v>
      </c>
      <c r="CN22">
        <v>0</v>
      </c>
      <c r="CO22">
        <v>1</v>
      </c>
      <c r="CP22" t="s">
        <v>873</v>
      </c>
      <c r="CQ22" t="s">
        <v>874</v>
      </c>
      <c r="CR22" t="s">
        <v>875</v>
      </c>
      <c r="CS22" t="s">
        <v>685</v>
      </c>
      <c r="CT22">
        <v>3</v>
      </c>
      <c r="DD22">
        <v>3</v>
      </c>
      <c r="DE22">
        <v>0</v>
      </c>
      <c r="DI22" t="s">
        <v>658</v>
      </c>
      <c r="DJ22" t="s">
        <v>518</v>
      </c>
      <c r="DK22" s="1">
        <v>45663</v>
      </c>
      <c r="DN22" t="s">
        <v>519</v>
      </c>
      <c r="DO22" t="s">
        <v>553</v>
      </c>
      <c r="DP22" t="s">
        <v>599</v>
      </c>
      <c r="DT22" t="s">
        <v>557</v>
      </c>
      <c r="DU22" t="s">
        <v>557</v>
      </c>
      <c r="DZ22" t="s">
        <v>520</v>
      </c>
      <c r="ED22" t="s">
        <v>521</v>
      </c>
      <c r="EE22" t="s">
        <v>522</v>
      </c>
      <c r="EG22" s="2" t="s">
        <v>1383</v>
      </c>
      <c r="EH22">
        <v>5</v>
      </c>
      <c r="EJ22">
        <v>0</v>
      </c>
      <c r="EL22">
        <v>2</v>
      </c>
      <c r="EO22">
        <v>0</v>
      </c>
      <c r="EP22">
        <v>6</v>
      </c>
      <c r="EQ22">
        <v>1</v>
      </c>
      <c r="ER22">
        <v>1</v>
      </c>
      <c r="ET22">
        <v>1</v>
      </c>
      <c r="EU22" t="s">
        <v>876</v>
      </c>
      <c r="EV22">
        <v>1</v>
      </c>
      <c r="EX22">
        <v>3</v>
      </c>
      <c r="EY22" t="s">
        <v>877</v>
      </c>
      <c r="EZ22" s="2" t="s">
        <v>878</v>
      </c>
      <c r="FD22">
        <v>0</v>
      </c>
      <c r="FF22">
        <v>41</v>
      </c>
      <c r="FG22">
        <v>12</v>
      </c>
      <c r="FH22">
        <v>32</v>
      </c>
      <c r="FI22">
        <v>1</v>
      </c>
      <c r="FJ22">
        <v>1</v>
      </c>
      <c r="FL22">
        <v>0</v>
      </c>
      <c r="FN22">
        <v>0</v>
      </c>
      <c r="FP22">
        <v>1</v>
      </c>
      <c r="FU22">
        <v>3</v>
      </c>
      <c r="FX22">
        <v>3</v>
      </c>
      <c r="GA22">
        <v>1</v>
      </c>
      <c r="GC22">
        <v>1</v>
      </c>
      <c r="GH22">
        <v>0</v>
      </c>
      <c r="GI22">
        <v>4</v>
      </c>
      <c r="GM22">
        <v>1023</v>
      </c>
      <c r="GN22">
        <v>1023</v>
      </c>
      <c r="HA22">
        <v>0</v>
      </c>
      <c r="HE22">
        <v>1023</v>
      </c>
      <c r="HF22">
        <v>1023</v>
      </c>
      <c r="HI22">
        <v>1</v>
      </c>
      <c r="HJ22">
        <v>1</v>
      </c>
      <c r="HK22">
        <v>20000</v>
      </c>
      <c r="HL22">
        <v>2</v>
      </c>
      <c r="HO22">
        <v>1</v>
      </c>
      <c r="HP22">
        <v>2</v>
      </c>
      <c r="HQ22">
        <v>15</v>
      </c>
      <c r="HS22">
        <v>1</v>
      </c>
      <c r="HT22">
        <v>1</v>
      </c>
      <c r="HU22">
        <v>1</v>
      </c>
      <c r="HV22">
        <v>2</v>
      </c>
      <c r="HW22">
        <v>10</v>
      </c>
      <c r="HX22">
        <v>20</v>
      </c>
      <c r="IA22">
        <v>1</v>
      </c>
      <c r="IB22">
        <v>1</v>
      </c>
      <c r="IC22">
        <v>2</v>
      </c>
      <c r="ID22">
        <v>2</v>
      </c>
      <c r="IG22">
        <v>10000</v>
      </c>
      <c r="IJ22">
        <v>800</v>
      </c>
      <c r="IK22">
        <v>700</v>
      </c>
      <c r="IM22">
        <v>1500</v>
      </c>
      <c r="IN22">
        <v>1400</v>
      </c>
      <c r="IS22">
        <v>0</v>
      </c>
      <c r="IT22">
        <v>0</v>
      </c>
      <c r="IU22" t="s">
        <v>879</v>
      </c>
      <c r="IV22">
        <v>0</v>
      </c>
      <c r="IX22">
        <v>0</v>
      </c>
      <c r="IZ22">
        <v>60</v>
      </c>
      <c r="JA22">
        <v>2</v>
      </c>
      <c r="JD22">
        <v>2</v>
      </c>
      <c r="JE22">
        <v>5</v>
      </c>
      <c r="JF22">
        <v>1</v>
      </c>
      <c r="JG22">
        <v>0</v>
      </c>
      <c r="JH22">
        <v>0</v>
      </c>
      <c r="JI22">
        <v>0</v>
      </c>
      <c r="JJ22">
        <v>0</v>
      </c>
      <c r="JK22">
        <v>0</v>
      </c>
      <c r="JL22">
        <v>0</v>
      </c>
      <c r="JM22">
        <v>0</v>
      </c>
      <c r="JN22">
        <v>0</v>
      </c>
      <c r="JO22">
        <v>1</v>
      </c>
      <c r="JP22">
        <v>1</v>
      </c>
      <c r="JQ22" t="s">
        <v>880</v>
      </c>
      <c r="JR22">
        <v>10</v>
      </c>
      <c r="JT22">
        <v>0</v>
      </c>
      <c r="JU22">
        <v>1</v>
      </c>
      <c r="JV22">
        <v>1</v>
      </c>
      <c r="JW22">
        <v>0</v>
      </c>
      <c r="JX22">
        <v>1</v>
      </c>
      <c r="JY22">
        <v>1</v>
      </c>
      <c r="JZ22">
        <v>0</v>
      </c>
      <c r="KA22">
        <v>0</v>
      </c>
      <c r="KD22">
        <v>0</v>
      </c>
      <c r="KE22">
        <v>0</v>
      </c>
      <c r="KF22">
        <v>0</v>
      </c>
      <c r="KH22">
        <v>0</v>
      </c>
      <c r="KI22">
        <v>0</v>
      </c>
      <c r="KJ22">
        <v>0</v>
      </c>
      <c r="KK22">
        <v>0</v>
      </c>
      <c r="KL22">
        <v>0</v>
      </c>
      <c r="KN22">
        <v>0</v>
      </c>
      <c r="KO22">
        <v>0</v>
      </c>
      <c r="KR22">
        <v>0</v>
      </c>
      <c r="KS22">
        <v>0</v>
      </c>
      <c r="KV22">
        <v>0</v>
      </c>
      <c r="KW22">
        <v>0</v>
      </c>
      <c r="KZ22">
        <v>0</v>
      </c>
      <c r="LA22">
        <v>0</v>
      </c>
      <c r="LB22">
        <v>1</v>
      </c>
      <c r="LD22">
        <v>0</v>
      </c>
      <c r="LF22">
        <v>1</v>
      </c>
      <c r="LI22">
        <v>1</v>
      </c>
      <c r="LJ22">
        <v>1</v>
      </c>
      <c r="LK22">
        <v>0</v>
      </c>
      <c r="LL22">
        <v>1</v>
      </c>
      <c r="LM22">
        <v>1</v>
      </c>
      <c r="LN22">
        <v>0</v>
      </c>
      <c r="LO22">
        <v>1</v>
      </c>
      <c r="LP22">
        <v>1</v>
      </c>
      <c r="LQ22">
        <v>0</v>
      </c>
      <c r="LR22">
        <v>10</v>
      </c>
      <c r="LS22">
        <v>7</v>
      </c>
      <c r="LT22">
        <v>0</v>
      </c>
      <c r="LU22">
        <v>1</v>
      </c>
      <c r="LV22">
        <v>1</v>
      </c>
      <c r="LW22">
        <v>0</v>
      </c>
      <c r="LX22">
        <v>0</v>
      </c>
      <c r="LY22">
        <v>1</v>
      </c>
      <c r="MA22">
        <v>3</v>
      </c>
      <c r="MB22" t="s">
        <v>877</v>
      </c>
      <c r="MC22" t="s">
        <v>878</v>
      </c>
      <c r="MG22">
        <v>1</v>
      </c>
      <c r="MH22">
        <v>1</v>
      </c>
      <c r="MI22">
        <v>1</v>
      </c>
      <c r="MJ22">
        <v>0</v>
      </c>
      <c r="MK22">
        <v>0</v>
      </c>
      <c r="MM22">
        <v>1</v>
      </c>
      <c r="MN22">
        <v>0</v>
      </c>
      <c r="MO22">
        <v>1</v>
      </c>
      <c r="MP22">
        <v>0</v>
      </c>
      <c r="MR22">
        <v>1</v>
      </c>
      <c r="MT22">
        <v>2</v>
      </c>
      <c r="MU22" t="s">
        <v>881</v>
      </c>
      <c r="MV22" t="s">
        <v>861</v>
      </c>
      <c r="MW22" t="s">
        <v>882</v>
      </c>
      <c r="MX22" t="s">
        <v>883</v>
      </c>
      <c r="MY22">
        <v>0</v>
      </c>
      <c r="MZ22" t="s">
        <v>865</v>
      </c>
      <c r="NB22">
        <v>0</v>
      </c>
      <c r="NC22">
        <v>0</v>
      </c>
      <c r="ND22" t="s">
        <v>884</v>
      </c>
      <c r="NF22">
        <v>0</v>
      </c>
      <c r="NH22" s="2" t="s">
        <v>885</v>
      </c>
      <c r="NI22" t="s">
        <v>659</v>
      </c>
      <c r="NJ22" t="s">
        <v>513</v>
      </c>
      <c r="NK22" t="s">
        <v>559</v>
      </c>
      <c r="NM22" t="s">
        <v>576</v>
      </c>
      <c r="NN22" t="s">
        <v>550</v>
      </c>
      <c r="NO22" t="s">
        <v>514</v>
      </c>
      <c r="NP22" t="s">
        <v>523</v>
      </c>
      <c r="NS22" t="s">
        <v>829</v>
      </c>
      <c r="NT22" t="s">
        <v>681</v>
      </c>
      <c r="NU22" t="s">
        <v>886</v>
      </c>
      <c r="NV22" t="s">
        <v>525</v>
      </c>
      <c r="NW22" t="s">
        <v>577</v>
      </c>
      <c r="NY22" t="s">
        <v>513</v>
      </c>
      <c r="NZ22" t="s">
        <v>528</v>
      </c>
      <c r="OA22" t="s">
        <v>528</v>
      </c>
      <c r="OB22" t="s">
        <v>528</v>
      </c>
      <c r="OE22" t="s">
        <v>528</v>
      </c>
      <c r="OG22" t="s">
        <v>528</v>
      </c>
      <c r="OO22" t="s">
        <v>529</v>
      </c>
      <c r="OQ22" t="s">
        <v>1072</v>
      </c>
      <c r="OV22" t="s">
        <v>513</v>
      </c>
      <c r="OX22" t="s">
        <v>1072</v>
      </c>
      <c r="OZ22" t="s">
        <v>578</v>
      </c>
      <c r="PA22" t="s">
        <v>887</v>
      </c>
      <c r="PB22" t="s">
        <v>530</v>
      </c>
      <c r="PC22" t="s">
        <v>551</v>
      </c>
      <c r="PD22" t="s">
        <v>566</v>
      </c>
      <c r="PE22" t="s">
        <v>567</v>
      </c>
      <c r="PF22" t="s">
        <v>721</v>
      </c>
      <c r="PH22" t="s">
        <v>568</v>
      </c>
      <c r="PI22" t="s">
        <v>567</v>
      </c>
      <c r="PJ22" t="s">
        <v>569</v>
      </c>
      <c r="PL22" t="s">
        <v>888</v>
      </c>
      <c r="PN22" t="s">
        <v>889</v>
      </c>
      <c r="PO22" t="s">
        <v>890</v>
      </c>
      <c r="PR22" t="s">
        <v>513</v>
      </c>
      <c r="PT22" t="s">
        <v>513</v>
      </c>
      <c r="PU22" t="s">
        <v>579</v>
      </c>
      <c r="PV22" t="s">
        <v>661</v>
      </c>
      <c r="PW22" t="s">
        <v>368</v>
      </c>
      <c r="PX22" t="s">
        <v>547</v>
      </c>
      <c r="PY22" t="s">
        <v>539</v>
      </c>
      <c r="PZ22" t="s">
        <v>591</v>
      </c>
      <c r="QB22" t="s">
        <v>602</v>
      </c>
      <c r="QE22" t="s">
        <v>513</v>
      </c>
      <c r="QF22" t="s">
        <v>513</v>
      </c>
      <c r="QG22" t="s">
        <v>513</v>
      </c>
      <c r="QH22" t="s">
        <v>513</v>
      </c>
      <c r="QK22" t="s">
        <v>513</v>
      </c>
      <c r="QM22" t="s">
        <v>532</v>
      </c>
      <c r="QO22" t="s">
        <v>798</v>
      </c>
      <c r="QP22" t="s">
        <v>533</v>
      </c>
      <c r="QQ22" t="s">
        <v>582</v>
      </c>
      <c r="QR22" t="s">
        <v>597</v>
      </c>
      <c r="QS22" t="s">
        <v>534</v>
      </c>
      <c r="QT22" t="s">
        <v>543</v>
      </c>
      <c r="QU22" t="s">
        <v>535</v>
      </c>
      <c r="QW22" t="s">
        <v>603</v>
      </c>
      <c r="QX22" t="s">
        <v>585</v>
      </c>
      <c r="QY22" t="s">
        <v>548</v>
      </c>
      <c r="RA22" t="s">
        <v>536</v>
      </c>
      <c r="SF22" t="s">
        <v>522</v>
      </c>
    </row>
    <row r="23" spans="1:500" ht="180" customHeight="1" x14ac:dyDescent="0.15">
      <c r="A23" t="s">
        <v>1430</v>
      </c>
      <c r="B23" t="s">
        <v>978</v>
      </c>
      <c r="C23">
        <v>2190001010309</v>
      </c>
      <c r="D23">
        <v>5</v>
      </c>
      <c r="E23">
        <v>2021</v>
      </c>
      <c r="F23">
        <v>3740000</v>
      </c>
      <c r="G23">
        <v>3345</v>
      </c>
      <c r="H23" t="s">
        <v>979</v>
      </c>
      <c r="I23" t="s">
        <v>980</v>
      </c>
      <c r="J23" t="s">
        <v>981</v>
      </c>
      <c r="K23" t="s">
        <v>982</v>
      </c>
      <c r="L23" t="s">
        <v>983</v>
      </c>
      <c r="M23" t="s">
        <v>984</v>
      </c>
      <c r="N23" t="s">
        <v>985</v>
      </c>
      <c r="O23">
        <v>1</v>
      </c>
      <c r="P23">
        <v>5</v>
      </c>
      <c r="Q23" t="s">
        <v>986</v>
      </c>
      <c r="R23" t="s">
        <v>987</v>
      </c>
      <c r="U23" t="s">
        <v>988</v>
      </c>
      <c r="V23">
        <v>1</v>
      </c>
      <c r="W23">
        <v>1</v>
      </c>
      <c r="X23">
        <v>1</v>
      </c>
      <c r="Y23">
        <v>1</v>
      </c>
      <c r="Z23">
        <v>1</v>
      </c>
      <c r="AA23">
        <v>1</v>
      </c>
      <c r="AB23">
        <v>1</v>
      </c>
      <c r="AC23">
        <v>1</v>
      </c>
      <c r="AD23" t="s">
        <v>989</v>
      </c>
      <c r="AE23">
        <v>10</v>
      </c>
      <c r="AF23">
        <v>81</v>
      </c>
      <c r="AI23">
        <v>622</v>
      </c>
      <c r="AJ23">
        <v>24202</v>
      </c>
      <c r="AK23" t="s">
        <v>857</v>
      </c>
      <c r="AL23" t="s">
        <v>990</v>
      </c>
      <c r="AM23" t="s">
        <v>991</v>
      </c>
      <c r="AO23" t="s">
        <v>992</v>
      </c>
      <c r="AP23" t="s">
        <v>514</v>
      </c>
      <c r="AQ23" t="s">
        <v>514</v>
      </c>
      <c r="AR23" t="s">
        <v>514</v>
      </c>
      <c r="AS23" t="s">
        <v>514</v>
      </c>
      <c r="AT23" t="s">
        <v>514</v>
      </c>
      <c r="AU23" t="s">
        <v>514</v>
      </c>
      <c r="AV23" t="s">
        <v>514</v>
      </c>
      <c r="AW23" t="s">
        <v>514</v>
      </c>
      <c r="AX23" t="s">
        <v>843</v>
      </c>
      <c r="AY23" t="s">
        <v>805</v>
      </c>
      <c r="BB23" t="s">
        <v>993</v>
      </c>
      <c r="BF23" t="s">
        <v>983</v>
      </c>
      <c r="BH23" t="s">
        <v>984</v>
      </c>
      <c r="BJ23" t="s">
        <v>985</v>
      </c>
      <c r="BL23">
        <v>24010</v>
      </c>
      <c r="BM23" s="21">
        <v>45747</v>
      </c>
      <c r="BN23">
        <v>1</v>
      </c>
      <c r="BO23">
        <v>1</v>
      </c>
      <c r="BP23">
        <v>2</v>
      </c>
      <c r="BQ23" s="21">
        <v>45663</v>
      </c>
      <c r="BS23">
        <v>0</v>
      </c>
      <c r="BT23">
        <v>2</v>
      </c>
      <c r="BU23">
        <v>0</v>
      </c>
      <c r="BV23">
        <v>4</v>
      </c>
      <c r="BZ23" t="s">
        <v>516</v>
      </c>
      <c r="CC23" t="s">
        <v>517</v>
      </c>
      <c r="CJ23">
        <v>24202</v>
      </c>
      <c r="CN23">
        <v>0</v>
      </c>
      <c r="CO23">
        <v>1</v>
      </c>
      <c r="CP23" t="s">
        <v>994</v>
      </c>
      <c r="CQ23" t="s">
        <v>642</v>
      </c>
      <c r="CR23" t="s">
        <v>794</v>
      </c>
      <c r="CS23" t="s">
        <v>846</v>
      </c>
      <c r="CT23">
        <v>3</v>
      </c>
      <c r="CX23">
        <v>2401</v>
      </c>
      <c r="CY23" t="s">
        <v>978</v>
      </c>
      <c r="CZ23">
        <v>0</v>
      </c>
      <c r="DD23">
        <v>3</v>
      </c>
      <c r="DE23">
        <v>0</v>
      </c>
      <c r="DI23" t="s">
        <v>658</v>
      </c>
      <c r="DJ23" t="s">
        <v>518</v>
      </c>
      <c r="DK23" s="1">
        <v>45663</v>
      </c>
      <c r="DN23" t="s">
        <v>574</v>
      </c>
      <c r="DO23" t="s">
        <v>553</v>
      </c>
      <c r="DP23" t="s">
        <v>549</v>
      </c>
      <c r="DT23" t="s">
        <v>557</v>
      </c>
      <c r="DU23" t="s">
        <v>557</v>
      </c>
      <c r="DZ23" t="s">
        <v>520</v>
      </c>
      <c r="ED23" t="s">
        <v>521</v>
      </c>
      <c r="EE23" t="s">
        <v>522</v>
      </c>
      <c r="EG23" s="2" t="s">
        <v>1101</v>
      </c>
      <c r="EH23">
        <v>5</v>
      </c>
      <c r="EJ23">
        <v>1</v>
      </c>
      <c r="EK23" t="s">
        <v>995</v>
      </c>
      <c r="EL23">
        <v>2</v>
      </c>
      <c r="EO23">
        <v>1</v>
      </c>
      <c r="EQ23">
        <v>1</v>
      </c>
      <c r="ER23">
        <v>1</v>
      </c>
      <c r="ET23">
        <v>1</v>
      </c>
      <c r="EU23" t="s">
        <v>996</v>
      </c>
      <c r="EV23">
        <v>1</v>
      </c>
      <c r="EX23">
        <v>3</v>
      </c>
      <c r="EY23" t="s">
        <v>810</v>
      </c>
      <c r="EZ23" s="2" t="s">
        <v>997</v>
      </c>
      <c r="FD23">
        <v>0</v>
      </c>
      <c r="FE23" t="s">
        <v>998</v>
      </c>
      <c r="FF23">
        <v>113</v>
      </c>
      <c r="FG23">
        <v>80</v>
      </c>
      <c r="FH23">
        <v>38</v>
      </c>
      <c r="FI23">
        <v>1</v>
      </c>
      <c r="FJ23">
        <v>1</v>
      </c>
      <c r="FK23" t="s">
        <v>808</v>
      </c>
      <c r="FL23">
        <v>1</v>
      </c>
      <c r="FM23">
        <v>0</v>
      </c>
      <c r="FN23">
        <v>1</v>
      </c>
      <c r="FO23" s="2" t="s">
        <v>1327</v>
      </c>
      <c r="FP23">
        <v>1</v>
      </c>
      <c r="FU23">
        <v>3</v>
      </c>
      <c r="FX23">
        <v>3</v>
      </c>
      <c r="GA23">
        <v>1</v>
      </c>
      <c r="GC23">
        <v>1</v>
      </c>
      <c r="GH23">
        <v>0</v>
      </c>
      <c r="GI23">
        <v>4</v>
      </c>
      <c r="GM23">
        <v>1025</v>
      </c>
      <c r="GN23">
        <v>1025</v>
      </c>
      <c r="HA23">
        <v>0</v>
      </c>
      <c r="HE23">
        <v>1025</v>
      </c>
      <c r="HF23">
        <v>1025</v>
      </c>
      <c r="HI23">
        <v>4</v>
      </c>
      <c r="HL23">
        <v>2</v>
      </c>
      <c r="HO23">
        <v>1</v>
      </c>
      <c r="HP23">
        <v>2</v>
      </c>
      <c r="HQ23">
        <v>20</v>
      </c>
      <c r="HS23">
        <v>0</v>
      </c>
      <c r="IA23">
        <v>0</v>
      </c>
      <c r="IP23">
        <v>840</v>
      </c>
      <c r="IQ23">
        <v>1710</v>
      </c>
      <c r="IR23">
        <v>4</v>
      </c>
      <c r="IS23">
        <v>1</v>
      </c>
      <c r="IT23">
        <v>0</v>
      </c>
      <c r="IU23" t="s">
        <v>1102</v>
      </c>
      <c r="IV23">
        <v>0</v>
      </c>
      <c r="IX23">
        <v>0</v>
      </c>
      <c r="IZ23">
        <v>0</v>
      </c>
      <c r="JA23">
        <v>2</v>
      </c>
      <c r="JD23">
        <v>2</v>
      </c>
      <c r="JE23">
        <v>5</v>
      </c>
      <c r="JF23">
        <v>1</v>
      </c>
      <c r="JG23">
        <v>0</v>
      </c>
      <c r="JH23">
        <v>0</v>
      </c>
      <c r="JI23">
        <v>0</v>
      </c>
      <c r="JJ23">
        <v>0</v>
      </c>
      <c r="JK23">
        <v>0</v>
      </c>
      <c r="JL23">
        <v>1</v>
      </c>
      <c r="JM23">
        <v>1</v>
      </c>
      <c r="JN23">
        <v>1</v>
      </c>
      <c r="JO23">
        <v>1</v>
      </c>
      <c r="JP23">
        <v>1</v>
      </c>
      <c r="JQ23" s="2" t="s">
        <v>999</v>
      </c>
      <c r="JR23">
        <v>10</v>
      </c>
      <c r="JT23">
        <v>0</v>
      </c>
      <c r="JU23">
        <v>1</v>
      </c>
      <c r="JV23">
        <v>1</v>
      </c>
      <c r="JW23">
        <v>0</v>
      </c>
      <c r="JX23">
        <v>1</v>
      </c>
      <c r="JY23">
        <v>1</v>
      </c>
      <c r="JZ23">
        <v>0</v>
      </c>
      <c r="KA23">
        <v>0</v>
      </c>
      <c r="KD23">
        <v>0</v>
      </c>
      <c r="KE23">
        <v>0</v>
      </c>
      <c r="KF23">
        <v>0</v>
      </c>
      <c r="KH23">
        <v>0</v>
      </c>
      <c r="KI23">
        <v>0</v>
      </c>
      <c r="KJ23">
        <v>0</v>
      </c>
      <c r="KK23">
        <v>0</v>
      </c>
      <c r="KL23">
        <v>0</v>
      </c>
      <c r="KN23">
        <v>0</v>
      </c>
      <c r="KO23">
        <v>0</v>
      </c>
      <c r="KR23">
        <v>0</v>
      </c>
      <c r="KS23">
        <v>0</v>
      </c>
      <c r="KV23">
        <v>0</v>
      </c>
      <c r="KW23">
        <v>0</v>
      </c>
      <c r="KZ23">
        <v>0</v>
      </c>
      <c r="LA23">
        <v>0</v>
      </c>
      <c r="LB23">
        <v>1</v>
      </c>
      <c r="LD23">
        <v>0</v>
      </c>
      <c r="LF23">
        <v>1</v>
      </c>
      <c r="LG23">
        <v>2</v>
      </c>
      <c r="LI23">
        <v>1</v>
      </c>
      <c r="LJ23">
        <v>1</v>
      </c>
      <c r="LK23">
        <v>0</v>
      </c>
      <c r="LL23">
        <v>0</v>
      </c>
      <c r="LM23">
        <v>2</v>
      </c>
      <c r="LN23">
        <v>0</v>
      </c>
      <c r="LO23">
        <v>1</v>
      </c>
      <c r="LP23">
        <v>1</v>
      </c>
      <c r="LQ23">
        <v>0</v>
      </c>
      <c r="LR23">
        <v>7</v>
      </c>
      <c r="LS23">
        <v>7</v>
      </c>
      <c r="LT23">
        <v>0</v>
      </c>
      <c r="LU23">
        <v>0</v>
      </c>
      <c r="LV23">
        <v>1</v>
      </c>
      <c r="LW23">
        <v>0</v>
      </c>
      <c r="LX23">
        <v>0</v>
      </c>
      <c r="LY23">
        <v>1</v>
      </c>
      <c r="MA23">
        <v>1</v>
      </c>
      <c r="MB23" t="s">
        <v>983</v>
      </c>
      <c r="MC23" t="s">
        <v>984</v>
      </c>
      <c r="MD23" t="s">
        <v>985</v>
      </c>
      <c r="ME23">
        <v>1</v>
      </c>
      <c r="MF23">
        <v>5</v>
      </c>
      <c r="MG23">
        <v>1</v>
      </c>
      <c r="MH23">
        <v>1</v>
      </c>
      <c r="MI23">
        <v>0</v>
      </c>
      <c r="MJ23">
        <v>0</v>
      </c>
      <c r="MK23">
        <v>0</v>
      </c>
      <c r="MM23">
        <v>1</v>
      </c>
      <c r="MN23">
        <v>0</v>
      </c>
      <c r="MO23">
        <v>1</v>
      </c>
      <c r="MP23">
        <v>0</v>
      </c>
      <c r="MR23">
        <v>1</v>
      </c>
      <c r="MT23">
        <v>2</v>
      </c>
      <c r="MV23" t="s">
        <v>1000</v>
      </c>
      <c r="MW23" t="s">
        <v>1001</v>
      </c>
      <c r="MX23" t="s">
        <v>739</v>
      </c>
      <c r="MY23">
        <v>0</v>
      </c>
      <c r="MZ23" t="s">
        <v>1002</v>
      </c>
      <c r="NB23">
        <v>1</v>
      </c>
      <c r="NC23">
        <v>0</v>
      </c>
      <c r="ND23" t="s">
        <v>1003</v>
      </c>
      <c r="NF23">
        <v>0</v>
      </c>
      <c r="NH23" s="2" t="s">
        <v>1431</v>
      </c>
      <c r="NI23" t="s">
        <v>659</v>
      </c>
      <c r="NJ23" t="s">
        <v>514</v>
      </c>
      <c r="NK23" t="s">
        <v>559</v>
      </c>
      <c r="NM23" t="s">
        <v>560</v>
      </c>
      <c r="NN23" t="s">
        <v>550</v>
      </c>
      <c r="NO23" t="s">
        <v>514</v>
      </c>
      <c r="NP23" t="s">
        <v>523</v>
      </c>
      <c r="NS23" t="s">
        <v>1004</v>
      </c>
      <c r="NT23" t="s">
        <v>1005</v>
      </c>
      <c r="NU23" t="s">
        <v>772</v>
      </c>
      <c r="NV23" t="s">
        <v>525</v>
      </c>
      <c r="NW23" t="s">
        <v>526</v>
      </c>
      <c r="NX23" t="s">
        <v>773</v>
      </c>
      <c r="NY23" t="s">
        <v>514</v>
      </c>
      <c r="NZ23" t="s">
        <v>528</v>
      </c>
      <c r="OA23" t="s">
        <v>528</v>
      </c>
      <c r="OB23" t="s">
        <v>528</v>
      </c>
      <c r="OE23" t="s">
        <v>528</v>
      </c>
      <c r="OG23" t="s">
        <v>528</v>
      </c>
      <c r="OO23" t="s">
        <v>529</v>
      </c>
      <c r="OQ23" t="s">
        <v>1103</v>
      </c>
      <c r="OV23" t="s">
        <v>513</v>
      </c>
      <c r="OX23" t="s">
        <v>1103</v>
      </c>
      <c r="OZ23" t="s">
        <v>563</v>
      </c>
      <c r="PB23" t="s">
        <v>530</v>
      </c>
      <c r="PC23" t="s">
        <v>654</v>
      </c>
      <c r="PD23" t="s">
        <v>538</v>
      </c>
      <c r="PH23" t="s">
        <v>531</v>
      </c>
      <c r="PQ23" t="s">
        <v>1006</v>
      </c>
      <c r="PR23" t="s">
        <v>513</v>
      </c>
      <c r="PT23" t="s">
        <v>513</v>
      </c>
      <c r="PU23" t="s">
        <v>670</v>
      </c>
      <c r="PV23" t="s">
        <v>661</v>
      </c>
      <c r="PW23" t="s">
        <v>368</v>
      </c>
      <c r="PX23" t="s">
        <v>590</v>
      </c>
      <c r="PY23" t="s">
        <v>539</v>
      </c>
      <c r="PZ23" t="s">
        <v>591</v>
      </c>
      <c r="QB23" t="s">
        <v>602</v>
      </c>
      <c r="QE23" t="s">
        <v>513</v>
      </c>
      <c r="QF23" t="s">
        <v>513</v>
      </c>
      <c r="QG23" t="s">
        <v>513</v>
      </c>
      <c r="QH23" t="s">
        <v>513</v>
      </c>
      <c r="QK23" t="s">
        <v>513</v>
      </c>
      <c r="QM23" t="s">
        <v>532</v>
      </c>
      <c r="QN23" t="s">
        <v>580</v>
      </c>
      <c r="QO23" t="s">
        <v>581</v>
      </c>
      <c r="QP23" t="s">
        <v>616</v>
      </c>
      <c r="QQ23" t="s">
        <v>582</v>
      </c>
      <c r="QR23" t="s">
        <v>534</v>
      </c>
      <c r="QS23" t="s">
        <v>534</v>
      </c>
      <c r="QT23" t="s">
        <v>571</v>
      </c>
      <c r="QU23" t="s">
        <v>535</v>
      </c>
      <c r="QV23" t="s">
        <v>992</v>
      </c>
      <c r="QW23" t="s">
        <v>544</v>
      </c>
      <c r="QX23" t="s">
        <v>585</v>
      </c>
      <c r="QY23" t="s">
        <v>548</v>
      </c>
      <c r="RA23" t="s">
        <v>536</v>
      </c>
      <c r="SF23" t="s">
        <v>592</v>
      </c>
    </row>
    <row r="24" spans="1:500" ht="180" customHeight="1" x14ac:dyDescent="0.15">
      <c r="A24" t="s">
        <v>1433</v>
      </c>
      <c r="B24" t="s">
        <v>1434</v>
      </c>
      <c r="C24">
        <v>7190001000040</v>
      </c>
      <c r="D24">
        <v>4</v>
      </c>
      <c r="E24">
        <v>1992</v>
      </c>
      <c r="F24">
        <v>1000</v>
      </c>
      <c r="G24">
        <v>500</v>
      </c>
      <c r="H24" t="s">
        <v>1435</v>
      </c>
      <c r="I24" t="s">
        <v>1436</v>
      </c>
      <c r="J24" t="s">
        <v>537</v>
      </c>
      <c r="K24" t="s">
        <v>1437</v>
      </c>
      <c r="L24" t="s">
        <v>1438</v>
      </c>
      <c r="M24" t="s">
        <v>1439</v>
      </c>
      <c r="N24" t="s">
        <v>1440</v>
      </c>
      <c r="O24">
        <v>2</v>
      </c>
      <c r="P24">
        <v>15</v>
      </c>
      <c r="Q24" t="s">
        <v>1441</v>
      </c>
      <c r="R24" t="s">
        <v>1442</v>
      </c>
      <c r="S24" t="s">
        <v>1070</v>
      </c>
      <c r="T24">
        <v>24030015</v>
      </c>
      <c r="U24" t="s">
        <v>1443</v>
      </c>
      <c r="V24">
        <v>0</v>
      </c>
      <c r="W24">
        <v>0</v>
      </c>
      <c r="X24">
        <v>2</v>
      </c>
      <c r="Y24">
        <v>2</v>
      </c>
      <c r="Z24">
        <v>2</v>
      </c>
      <c r="AA24">
        <v>0</v>
      </c>
      <c r="AB24">
        <v>1</v>
      </c>
      <c r="AC24">
        <v>1</v>
      </c>
      <c r="AI24">
        <v>912</v>
      </c>
      <c r="AJ24">
        <v>24207</v>
      </c>
      <c r="AK24" t="s">
        <v>1444</v>
      </c>
      <c r="AL24" t="s">
        <v>624</v>
      </c>
      <c r="AM24" t="s">
        <v>1445</v>
      </c>
      <c r="AN24" t="s">
        <v>1446</v>
      </c>
      <c r="AO24" t="s">
        <v>1447</v>
      </c>
      <c r="AP24" t="s">
        <v>513</v>
      </c>
      <c r="AQ24" t="s">
        <v>513</v>
      </c>
      <c r="AR24" t="s">
        <v>598</v>
      </c>
      <c r="AS24" t="s">
        <v>598</v>
      </c>
      <c r="AT24" t="s">
        <v>598</v>
      </c>
      <c r="AU24" t="s">
        <v>513</v>
      </c>
      <c r="AV24" t="s">
        <v>514</v>
      </c>
      <c r="AW24" t="s">
        <v>514</v>
      </c>
      <c r="BB24" t="s">
        <v>1448</v>
      </c>
      <c r="BL24">
        <v>24090</v>
      </c>
      <c r="BM24" s="21">
        <v>45716</v>
      </c>
      <c r="BN24">
        <v>1</v>
      </c>
      <c r="BO24">
        <v>1</v>
      </c>
      <c r="BP24">
        <v>2</v>
      </c>
      <c r="BQ24" s="21">
        <v>45644</v>
      </c>
      <c r="BS24">
        <v>0</v>
      </c>
      <c r="BT24">
        <v>1</v>
      </c>
      <c r="BU24">
        <v>0</v>
      </c>
      <c r="BV24">
        <v>4</v>
      </c>
      <c r="BZ24" t="s">
        <v>1449</v>
      </c>
      <c r="CA24" t="s">
        <v>970</v>
      </c>
      <c r="CB24" t="s">
        <v>1450</v>
      </c>
      <c r="CC24" t="s">
        <v>635</v>
      </c>
      <c r="CD24" t="s">
        <v>517</v>
      </c>
      <c r="CJ24">
        <v>24202</v>
      </c>
      <c r="CN24">
        <v>0</v>
      </c>
      <c r="CO24">
        <v>1</v>
      </c>
      <c r="CP24" t="s">
        <v>1451</v>
      </c>
      <c r="CQ24" t="s">
        <v>848</v>
      </c>
      <c r="CT24">
        <v>2</v>
      </c>
      <c r="DD24">
        <v>2</v>
      </c>
      <c r="DE24">
        <v>1</v>
      </c>
      <c r="DI24" t="s">
        <v>658</v>
      </c>
      <c r="DJ24" t="s">
        <v>518</v>
      </c>
      <c r="DK24" s="1">
        <v>45644</v>
      </c>
      <c r="DN24" t="s">
        <v>519</v>
      </c>
      <c r="DO24" t="s">
        <v>553</v>
      </c>
      <c r="DP24" t="s">
        <v>549</v>
      </c>
      <c r="DT24" t="s">
        <v>557</v>
      </c>
      <c r="DU24" t="s">
        <v>557</v>
      </c>
      <c r="DZ24" t="s">
        <v>855</v>
      </c>
      <c r="ED24" t="s">
        <v>793</v>
      </c>
      <c r="EE24" t="s">
        <v>532</v>
      </c>
      <c r="EG24" s="2" t="s">
        <v>1993</v>
      </c>
      <c r="EH24">
        <v>5</v>
      </c>
      <c r="EJ24">
        <v>0</v>
      </c>
      <c r="EL24">
        <v>2</v>
      </c>
      <c r="EP24">
        <v>6</v>
      </c>
      <c r="EQ24">
        <v>1</v>
      </c>
      <c r="ER24">
        <v>2</v>
      </c>
      <c r="ES24" t="s">
        <v>1452</v>
      </c>
      <c r="ET24">
        <v>1</v>
      </c>
      <c r="EU24" t="s">
        <v>605</v>
      </c>
      <c r="EV24">
        <v>1</v>
      </c>
      <c r="EX24">
        <v>3</v>
      </c>
      <c r="EY24" t="s">
        <v>967</v>
      </c>
      <c r="EZ24" t="s">
        <v>1453</v>
      </c>
      <c r="FA24" t="s">
        <v>1454</v>
      </c>
      <c r="FB24">
        <v>1</v>
      </c>
      <c r="FC24">
        <v>15</v>
      </c>
      <c r="FD24">
        <v>0</v>
      </c>
      <c r="FF24">
        <v>0</v>
      </c>
      <c r="FG24">
        <v>0</v>
      </c>
      <c r="FH24">
        <v>0</v>
      </c>
      <c r="FI24">
        <v>1</v>
      </c>
      <c r="FJ24">
        <v>2</v>
      </c>
      <c r="FK24" t="s">
        <v>844</v>
      </c>
      <c r="FL24">
        <v>1</v>
      </c>
      <c r="FM24">
        <v>1</v>
      </c>
      <c r="FN24">
        <v>0</v>
      </c>
      <c r="FP24">
        <v>1</v>
      </c>
      <c r="FU24">
        <v>1</v>
      </c>
      <c r="FV24">
        <v>3</v>
      </c>
      <c r="FX24">
        <v>3</v>
      </c>
      <c r="GA24">
        <v>1</v>
      </c>
      <c r="GC24">
        <v>1</v>
      </c>
      <c r="GH24">
        <v>0</v>
      </c>
      <c r="GI24">
        <v>4</v>
      </c>
      <c r="GM24">
        <v>1023</v>
      </c>
      <c r="GN24">
        <v>1023</v>
      </c>
      <c r="HA24">
        <v>0</v>
      </c>
      <c r="HE24">
        <v>1023</v>
      </c>
      <c r="HF24">
        <v>1023</v>
      </c>
      <c r="HI24">
        <v>1</v>
      </c>
      <c r="HJ24">
        <v>2</v>
      </c>
      <c r="HK24">
        <v>1000</v>
      </c>
      <c r="HL24">
        <v>2</v>
      </c>
      <c r="HO24">
        <v>1</v>
      </c>
      <c r="HP24">
        <v>2</v>
      </c>
      <c r="HQ24">
        <v>15</v>
      </c>
      <c r="HS24">
        <v>0</v>
      </c>
      <c r="IA24">
        <v>0</v>
      </c>
      <c r="IJ24">
        <v>900</v>
      </c>
      <c r="IK24">
        <v>900</v>
      </c>
      <c r="IM24">
        <v>1700</v>
      </c>
      <c r="IN24">
        <v>1500</v>
      </c>
      <c r="IS24">
        <v>0</v>
      </c>
      <c r="IT24">
        <v>0</v>
      </c>
      <c r="IU24" t="s">
        <v>1455</v>
      </c>
      <c r="IV24">
        <v>1</v>
      </c>
      <c r="IW24">
        <v>10</v>
      </c>
      <c r="IX24">
        <v>1</v>
      </c>
      <c r="IY24" t="s">
        <v>1456</v>
      </c>
      <c r="IZ24">
        <v>60</v>
      </c>
      <c r="JA24">
        <v>1</v>
      </c>
      <c r="JB24">
        <v>3</v>
      </c>
      <c r="JC24">
        <v>5</v>
      </c>
      <c r="JF24">
        <v>0</v>
      </c>
      <c r="JG24">
        <v>0</v>
      </c>
      <c r="JH24">
        <v>0</v>
      </c>
      <c r="JI24">
        <v>0</v>
      </c>
      <c r="JJ24">
        <v>0</v>
      </c>
      <c r="JK24">
        <v>0</v>
      </c>
      <c r="JL24">
        <v>0</v>
      </c>
      <c r="JM24">
        <v>0</v>
      </c>
      <c r="JN24">
        <v>0</v>
      </c>
      <c r="JO24">
        <v>1</v>
      </c>
      <c r="JP24">
        <v>3</v>
      </c>
      <c r="JQ24" t="s">
        <v>1457</v>
      </c>
      <c r="JR24">
        <v>5</v>
      </c>
      <c r="JT24">
        <v>0</v>
      </c>
      <c r="JU24">
        <v>1</v>
      </c>
      <c r="JV24">
        <v>1</v>
      </c>
      <c r="JW24">
        <v>0</v>
      </c>
      <c r="JX24">
        <v>0</v>
      </c>
      <c r="JY24">
        <v>0</v>
      </c>
      <c r="JZ24">
        <v>0</v>
      </c>
      <c r="KA24">
        <v>0</v>
      </c>
      <c r="KD24">
        <v>0</v>
      </c>
      <c r="KE24">
        <v>0</v>
      </c>
      <c r="KF24">
        <v>0</v>
      </c>
      <c r="KH24">
        <v>0</v>
      </c>
      <c r="KI24">
        <v>0</v>
      </c>
      <c r="KJ24">
        <v>0</v>
      </c>
      <c r="KK24">
        <v>0</v>
      </c>
      <c r="KL24">
        <v>0</v>
      </c>
      <c r="KN24">
        <v>0</v>
      </c>
      <c r="KO24">
        <v>0</v>
      </c>
      <c r="KR24">
        <v>0</v>
      </c>
      <c r="KS24">
        <v>0</v>
      </c>
      <c r="KV24">
        <v>0</v>
      </c>
      <c r="KW24">
        <v>0</v>
      </c>
      <c r="KZ24">
        <v>0</v>
      </c>
      <c r="LA24">
        <v>0</v>
      </c>
      <c r="LB24">
        <v>1</v>
      </c>
      <c r="LD24">
        <v>0</v>
      </c>
      <c r="LF24">
        <v>2</v>
      </c>
      <c r="LG24">
        <v>1</v>
      </c>
      <c r="LI24">
        <v>1</v>
      </c>
      <c r="LJ24">
        <v>1</v>
      </c>
      <c r="LK24">
        <v>1</v>
      </c>
      <c r="LL24">
        <v>0</v>
      </c>
      <c r="LM24">
        <v>1</v>
      </c>
      <c r="LN24">
        <v>0</v>
      </c>
      <c r="LO24">
        <v>1</v>
      </c>
      <c r="LP24">
        <v>1</v>
      </c>
      <c r="LQ24">
        <v>0</v>
      </c>
      <c r="LR24">
        <v>7</v>
      </c>
      <c r="LS24">
        <v>7</v>
      </c>
      <c r="LT24">
        <v>0</v>
      </c>
      <c r="LU24">
        <v>0</v>
      </c>
      <c r="LV24">
        <v>1</v>
      </c>
      <c r="LW24">
        <v>0</v>
      </c>
      <c r="LX24">
        <v>0</v>
      </c>
      <c r="LY24">
        <v>1</v>
      </c>
      <c r="MA24">
        <v>3</v>
      </c>
      <c r="MB24" t="s">
        <v>967</v>
      </c>
      <c r="MC24" t="s">
        <v>1453</v>
      </c>
      <c r="MD24" t="s">
        <v>1454</v>
      </c>
      <c r="ME24">
        <v>1</v>
      </c>
      <c r="MF24">
        <v>15</v>
      </c>
      <c r="MG24">
        <v>1</v>
      </c>
      <c r="MH24">
        <v>1</v>
      </c>
      <c r="MI24">
        <v>0</v>
      </c>
      <c r="MJ24">
        <v>0</v>
      </c>
      <c r="MK24">
        <v>0</v>
      </c>
      <c r="MM24">
        <v>1</v>
      </c>
      <c r="MN24">
        <v>0</v>
      </c>
      <c r="MO24">
        <v>0</v>
      </c>
      <c r="MP24">
        <v>0</v>
      </c>
      <c r="MQ24" t="s">
        <v>971</v>
      </c>
      <c r="MT24">
        <v>1</v>
      </c>
      <c r="MV24" t="s">
        <v>1458</v>
      </c>
      <c r="MW24" t="s">
        <v>1459</v>
      </c>
      <c r="MX24" t="s">
        <v>1460</v>
      </c>
      <c r="MY24">
        <v>1</v>
      </c>
      <c r="MZ24" t="s">
        <v>1441</v>
      </c>
      <c r="NB24">
        <v>1</v>
      </c>
      <c r="NC24">
        <v>0</v>
      </c>
      <c r="ND24" t="s">
        <v>1461</v>
      </c>
      <c r="NF24">
        <v>0</v>
      </c>
      <c r="NG24">
        <v>1</v>
      </c>
      <c r="NH24" s="2" t="s">
        <v>1462</v>
      </c>
      <c r="NI24" t="s">
        <v>659</v>
      </c>
      <c r="NJ24" t="s">
        <v>513</v>
      </c>
      <c r="NK24" t="s">
        <v>559</v>
      </c>
      <c r="NM24" t="s">
        <v>576</v>
      </c>
      <c r="NN24" t="s">
        <v>561</v>
      </c>
      <c r="NO24" t="s">
        <v>514</v>
      </c>
      <c r="NP24" t="s">
        <v>523</v>
      </c>
      <c r="NQ24" t="s">
        <v>1463</v>
      </c>
      <c r="NS24" t="s">
        <v>522</v>
      </c>
      <c r="NT24" t="s">
        <v>522</v>
      </c>
      <c r="NU24" t="s">
        <v>522</v>
      </c>
      <c r="NV24" t="s">
        <v>660</v>
      </c>
      <c r="NW24" t="s">
        <v>526</v>
      </c>
      <c r="NX24" t="s">
        <v>527</v>
      </c>
      <c r="NY24" t="s">
        <v>513</v>
      </c>
      <c r="NZ24" t="s">
        <v>528</v>
      </c>
      <c r="OA24" t="s">
        <v>528</v>
      </c>
      <c r="OB24" t="s">
        <v>545</v>
      </c>
      <c r="OC24" t="s">
        <v>546</v>
      </c>
      <c r="OE24" t="s">
        <v>528</v>
      </c>
      <c r="OG24" t="s">
        <v>528</v>
      </c>
      <c r="OO24" t="s">
        <v>529</v>
      </c>
      <c r="OQ24" t="s">
        <v>1072</v>
      </c>
      <c r="OV24" t="s">
        <v>513</v>
      </c>
      <c r="OX24" t="s">
        <v>1072</v>
      </c>
      <c r="OZ24" t="s">
        <v>578</v>
      </c>
      <c r="PA24" t="s">
        <v>1464</v>
      </c>
      <c r="PB24" t="s">
        <v>530</v>
      </c>
      <c r="PC24" t="s">
        <v>551</v>
      </c>
      <c r="PD24" t="s">
        <v>538</v>
      </c>
      <c r="PH24" t="s">
        <v>531</v>
      </c>
      <c r="PN24" t="s">
        <v>1233</v>
      </c>
      <c r="PO24" t="s">
        <v>1465</v>
      </c>
      <c r="PR24" t="s">
        <v>514</v>
      </c>
      <c r="PS24" t="s">
        <v>1375</v>
      </c>
      <c r="PT24" t="s">
        <v>514</v>
      </c>
      <c r="PU24" t="s">
        <v>579</v>
      </c>
      <c r="PV24" t="s">
        <v>679</v>
      </c>
      <c r="PX24" t="s">
        <v>547</v>
      </c>
      <c r="PY24" t="s">
        <v>584</v>
      </c>
      <c r="PZ24" t="s">
        <v>716</v>
      </c>
      <c r="QB24" t="s">
        <v>669</v>
      </c>
      <c r="QE24" t="s">
        <v>513</v>
      </c>
      <c r="QF24" t="s">
        <v>513</v>
      </c>
      <c r="QG24" t="s">
        <v>513</v>
      </c>
      <c r="QH24" t="s">
        <v>513</v>
      </c>
      <c r="QK24" t="s">
        <v>513</v>
      </c>
      <c r="QM24" t="s">
        <v>592</v>
      </c>
      <c r="QN24" t="s">
        <v>593</v>
      </c>
      <c r="QO24" t="s">
        <v>617</v>
      </c>
      <c r="QP24" t="s">
        <v>533</v>
      </c>
      <c r="QQ24" t="s">
        <v>582</v>
      </c>
      <c r="QR24" t="s">
        <v>534</v>
      </c>
      <c r="QS24" t="s">
        <v>534</v>
      </c>
      <c r="QT24" t="s">
        <v>571</v>
      </c>
      <c r="QU24" t="s">
        <v>535</v>
      </c>
      <c r="QV24" t="s">
        <v>1463</v>
      </c>
      <c r="QW24" t="s">
        <v>544</v>
      </c>
      <c r="QY24" t="s">
        <v>609</v>
      </c>
      <c r="RA24" t="s">
        <v>638</v>
      </c>
      <c r="SF24" t="s">
        <v>592</v>
      </c>
    </row>
    <row r="25" spans="1:500" ht="180" customHeight="1" x14ac:dyDescent="0.15">
      <c r="A25" t="s">
        <v>1466</v>
      </c>
      <c r="B25" t="s">
        <v>1434</v>
      </c>
      <c r="C25">
        <v>7190001000040</v>
      </c>
      <c r="D25">
        <v>4</v>
      </c>
      <c r="E25">
        <v>1992</v>
      </c>
      <c r="F25">
        <v>1000</v>
      </c>
      <c r="G25">
        <v>500</v>
      </c>
      <c r="H25" t="s">
        <v>1435</v>
      </c>
      <c r="I25" t="s">
        <v>1436</v>
      </c>
      <c r="J25" t="s">
        <v>537</v>
      </c>
      <c r="K25" t="s">
        <v>1437</v>
      </c>
      <c r="L25" t="s">
        <v>1438</v>
      </c>
      <c r="M25" t="s">
        <v>1439</v>
      </c>
      <c r="N25" t="s">
        <v>1440</v>
      </c>
      <c r="O25">
        <v>2</v>
      </c>
      <c r="P25">
        <v>15</v>
      </c>
      <c r="Q25" t="s">
        <v>1441</v>
      </c>
      <c r="R25" t="s">
        <v>1442</v>
      </c>
      <c r="S25" t="s">
        <v>1070</v>
      </c>
      <c r="T25">
        <v>24030015</v>
      </c>
      <c r="U25" t="s">
        <v>1443</v>
      </c>
      <c r="V25">
        <v>0</v>
      </c>
      <c r="W25">
        <v>0</v>
      </c>
      <c r="X25">
        <v>2</v>
      </c>
      <c r="Y25">
        <v>2</v>
      </c>
      <c r="Z25">
        <v>2</v>
      </c>
      <c r="AA25">
        <v>0</v>
      </c>
      <c r="AB25">
        <v>1</v>
      </c>
      <c r="AC25">
        <v>1</v>
      </c>
      <c r="AI25">
        <v>912</v>
      </c>
      <c r="AJ25">
        <v>24207</v>
      </c>
      <c r="AK25" t="s">
        <v>1444</v>
      </c>
      <c r="AL25" t="s">
        <v>624</v>
      </c>
      <c r="AM25" t="s">
        <v>1445</v>
      </c>
      <c r="AN25" t="s">
        <v>1446</v>
      </c>
      <c r="AO25" t="s">
        <v>1447</v>
      </c>
      <c r="AP25" t="s">
        <v>513</v>
      </c>
      <c r="AQ25" t="s">
        <v>513</v>
      </c>
      <c r="AR25" t="s">
        <v>598</v>
      </c>
      <c r="AS25" t="s">
        <v>598</v>
      </c>
      <c r="AT25" t="s">
        <v>598</v>
      </c>
      <c r="AU25" t="s">
        <v>513</v>
      </c>
      <c r="AV25" t="s">
        <v>514</v>
      </c>
      <c r="AW25" t="s">
        <v>514</v>
      </c>
      <c r="BB25" t="s">
        <v>1448</v>
      </c>
      <c r="BL25">
        <v>24090</v>
      </c>
      <c r="BM25" s="21">
        <v>45716</v>
      </c>
      <c r="BN25">
        <v>1</v>
      </c>
      <c r="BO25">
        <v>1</v>
      </c>
      <c r="BP25">
        <v>2</v>
      </c>
      <c r="BQ25" s="21">
        <v>45643</v>
      </c>
      <c r="BS25">
        <v>0</v>
      </c>
      <c r="BT25">
        <v>1</v>
      </c>
      <c r="BU25">
        <v>0</v>
      </c>
      <c r="BV25">
        <v>1</v>
      </c>
      <c r="BZ25" t="s">
        <v>1449</v>
      </c>
      <c r="CB25" t="s">
        <v>635</v>
      </c>
      <c r="CJ25">
        <v>24202</v>
      </c>
      <c r="CN25">
        <v>0</v>
      </c>
      <c r="CO25">
        <v>1</v>
      </c>
      <c r="CP25" t="s">
        <v>1467</v>
      </c>
      <c r="CQ25" t="s">
        <v>781</v>
      </c>
      <c r="CR25" t="s">
        <v>1468</v>
      </c>
      <c r="CT25">
        <v>2</v>
      </c>
      <c r="DD25">
        <v>3</v>
      </c>
      <c r="DE25">
        <v>0</v>
      </c>
      <c r="DI25" t="s">
        <v>658</v>
      </c>
      <c r="DJ25" t="s">
        <v>518</v>
      </c>
      <c r="DK25" s="1">
        <v>45643</v>
      </c>
      <c r="DN25" t="s">
        <v>519</v>
      </c>
      <c r="DO25" t="s">
        <v>553</v>
      </c>
      <c r="DP25" t="s">
        <v>556</v>
      </c>
      <c r="DT25" t="s">
        <v>557</v>
      </c>
      <c r="DU25" t="s">
        <v>557</v>
      </c>
      <c r="DZ25" t="s">
        <v>855</v>
      </c>
      <c r="ED25" t="s">
        <v>521</v>
      </c>
      <c r="EE25" t="s">
        <v>522</v>
      </c>
      <c r="EG25" s="2" t="s">
        <v>1994</v>
      </c>
      <c r="EH25">
        <v>5</v>
      </c>
      <c r="EJ25">
        <v>0</v>
      </c>
      <c r="EL25">
        <v>2</v>
      </c>
      <c r="EP25">
        <v>6</v>
      </c>
      <c r="EQ25">
        <v>1</v>
      </c>
      <c r="ER25">
        <v>2</v>
      </c>
      <c r="ES25" t="s">
        <v>1469</v>
      </c>
      <c r="ET25">
        <v>1</v>
      </c>
      <c r="EU25" t="s">
        <v>605</v>
      </c>
      <c r="EV25">
        <v>1</v>
      </c>
      <c r="EX25">
        <v>3</v>
      </c>
      <c r="EY25" t="s">
        <v>967</v>
      </c>
      <c r="EZ25" s="2" t="s">
        <v>1470</v>
      </c>
      <c r="FA25" t="s">
        <v>1454</v>
      </c>
      <c r="FB25">
        <v>2</v>
      </c>
      <c r="FC25">
        <v>5</v>
      </c>
      <c r="FD25">
        <v>0</v>
      </c>
      <c r="FF25">
        <v>40</v>
      </c>
      <c r="FG25">
        <v>25</v>
      </c>
      <c r="FH25">
        <v>15</v>
      </c>
      <c r="FI25">
        <v>1</v>
      </c>
      <c r="FJ25">
        <v>1</v>
      </c>
      <c r="FK25" t="s">
        <v>1471</v>
      </c>
      <c r="FL25">
        <v>1</v>
      </c>
      <c r="FM25">
        <v>1</v>
      </c>
      <c r="FN25">
        <v>0</v>
      </c>
      <c r="FP25">
        <v>2</v>
      </c>
      <c r="FQ25">
        <v>18</v>
      </c>
      <c r="FS25">
        <v>22</v>
      </c>
      <c r="FT25" t="s">
        <v>1472</v>
      </c>
      <c r="FU25">
        <v>3</v>
      </c>
      <c r="FX25">
        <v>3</v>
      </c>
      <c r="GA25">
        <v>0</v>
      </c>
      <c r="GB25">
        <v>2</v>
      </c>
      <c r="GC25">
        <v>1</v>
      </c>
      <c r="GH25">
        <v>0</v>
      </c>
      <c r="GI25">
        <v>4</v>
      </c>
      <c r="GM25">
        <v>1200</v>
      </c>
      <c r="GN25">
        <v>1200</v>
      </c>
      <c r="HA25">
        <v>0</v>
      </c>
      <c r="HE25">
        <v>1200</v>
      </c>
      <c r="HF25">
        <v>1200</v>
      </c>
      <c r="HG25" t="s">
        <v>1473</v>
      </c>
      <c r="HI25">
        <v>1</v>
      </c>
      <c r="HJ25">
        <v>2</v>
      </c>
      <c r="HK25">
        <v>1000</v>
      </c>
      <c r="HL25">
        <v>2</v>
      </c>
      <c r="HO25">
        <v>1</v>
      </c>
      <c r="HP25">
        <v>2</v>
      </c>
      <c r="HQ25">
        <v>20</v>
      </c>
      <c r="HS25">
        <v>0</v>
      </c>
      <c r="IA25">
        <v>0</v>
      </c>
      <c r="IH25">
        <v>2</v>
      </c>
      <c r="IP25">
        <v>400</v>
      </c>
      <c r="IQ25">
        <v>1500</v>
      </c>
      <c r="IR25">
        <v>7</v>
      </c>
      <c r="IS25">
        <v>1</v>
      </c>
      <c r="IT25">
        <v>0</v>
      </c>
      <c r="IU25" t="s">
        <v>1474</v>
      </c>
      <c r="IV25">
        <v>0</v>
      </c>
      <c r="IX25">
        <v>0</v>
      </c>
      <c r="IZ25">
        <v>60</v>
      </c>
      <c r="JA25">
        <v>1</v>
      </c>
      <c r="JB25">
        <v>2</v>
      </c>
      <c r="JC25">
        <v>5</v>
      </c>
      <c r="JF25">
        <v>0</v>
      </c>
      <c r="JG25">
        <v>0</v>
      </c>
      <c r="JH25">
        <v>0</v>
      </c>
      <c r="JI25">
        <v>0</v>
      </c>
      <c r="JJ25">
        <v>0</v>
      </c>
      <c r="JK25">
        <v>0</v>
      </c>
      <c r="JL25">
        <v>0</v>
      </c>
      <c r="JM25">
        <v>0</v>
      </c>
      <c r="JN25">
        <v>0</v>
      </c>
      <c r="JO25">
        <v>1</v>
      </c>
      <c r="JP25">
        <v>3</v>
      </c>
      <c r="JQ25" s="2" t="s">
        <v>558</v>
      </c>
      <c r="JR25">
        <v>3</v>
      </c>
      <c r="JT25">
        <v>0</v>
      </c>
      <c r="JU25">
        <v>0</v>
      </c>
      <c r="JV25">
        <v>1</v>
      </c>
      <c r="JW25">
        <v>0</v>
      </c>
      <c r="JX25">
        <v>0</v>
      </c>
      <c r="JY25">
        <v>0</v>
      </c>
      <c r="JZ25">
        <v>0</v>
      </c>
      <c r="KA25">
        <v>0</v>
      </c>
      <c r="KD25">
        <v>0</v>
      </c>
      <c r="KE25">
        <v>0</v>
      </c>
      <c r="KF25">
        <v>0</v>
      </c>
      <c r="KH25">
        <v>0</v>
      </c>
      <c r="KI25">
        <v>0</v>
      </c>
      <c r="KJ25">
        <v>0</v>
      </c>
      <c r="KK25">
        <v>0</v>
      </c>
      <c r="KL25">
        <v>0</v>
      </c>
      <c r="KN25">
        <v>0</v>
      </c>
      <c r="KO25">
        <v>0</v>
      </c>
      <c r="KR25">
        <v>0</v>
      </c>
      <c r="KS25">
        <v>0</v>
      </c>
      <c r="KV25">
        <v>0</v>
      </c>
      <c r="KW25">
        <v>0</v>
      </c>
      <c r="KZ25">
        <v>0</v>
      </c>
      <c r="LA25">
        <v>0</v>
      </c>
      <c r="LB25">
        <v>1</v>
      </c>
      <c r="LD25">
        <v>0</v>
      </c>
      <c r="LF25">
        <v>2</v>
      </c>
      <c r="LG25">
        <v>1</v>
      </c>
      <c r="LI25">
        <v>1</v>
      </c>
      <c r="LJ25">
        <v>0</v>
      </c>
      <c r="LK25">
        <v>0</v>
      </c>
      <c r="LL25">
        <v>0</v>
      </c>
      <c r="LM25">
        <v>2</v>
      </c>
      <c r="LN25">
        <v>0</v>
      </c>
      <c r="LO25">
        <v>0</v>
      </c>
      <c r="LP25">
        <v>1</v>
      </c>
      <c r="LQ25">
        <v>0</v>
      </c>
      <c r="LS25">
        <v>7</v>
      </c>
      <c r="LT25">
        <v>0</v>
      </c>
      <c r="LU25">
        <v>0</v>
      </c>
      <c r="LV25">
        <v>1</v>
      </c>
      <c r="LW25">
        <v>0</v>
      </c>
      <c r="LX25">
        <v>0</v>
      </c>
      <c r="LY25">
        <v>1</v>
      </c>
      <c r="MA25">
        <v>3</v>
      </c>
      <c r="MB25" t="s">
        <v>967</v>
      </c>
      <c r="MC25" t="s">
        <v>1470</v>
      </c>
      <c r="MD25" t="s">
        <v>1454</v>
      </c>
      <c r="ME25">
        <v>2</v>
      </c>
      <c r="MF25">
        <v>5</v>
      </c>
      <c r="MG25">
        <v>1</v>
      </c>
      <c r="MH25">
        <v>1</v>
      </c>
      <c r="MI25">
        <v>0</v>
      </c>
      <c r="MJ25">
        <v>0</v>
      </c>
      <c r="MK25">
        <v>0</v>
      </c>
      <c r="MM25">
        <v>1</v>
      </c>
      <c r="MN25">
        <v>0</v>
      </c>
      <c r="MO25">
        <v>0</v>
      </c>
      <c r="MP25">
        <v>0</v>
      </c>
      <c r="MQ25" t="s">
        <v>971</v>
      </c>
      <c r="MT25">
        <v>1</v>
      </c>
      <c r="MV25" t="s">
        <v>1458</v>
      </c>
      <c r="MW25" t="s">
        <v>1459</v>
      </c>
      <c r="MX25" t="s">
        <v>1460</v>
      </c>
      <c r="MY25">
        <v>1</v>
      </c>
      <c r="MZ25" t="s">
        <v>1441</v>
      </c>
      <c r="NB25">
        <v>1</v>
      </c>
      <c r="NC25">
        <v>0</v>
      </c>
      <c r="ND25" t="s">
        <v>1461</v>
      </c>
      <c r="NF25">
        <v>0</v>
      </c>
      <c r="NG25">
        <v>1</v>
      </c>
      <c r="NH25" s="2" t="s">
        <v>1475</v>
      </c>
      <c r="NI25" t="s">
        <v>659</v>
      </c>
      <c r="NJ25" t="s">
        <v>513</v>
      </c>
      <c r="NK25" t="s">
        <v>559</v>
      </c>
      <c r="NM25" t="s">
        <v>576</v>
      </c>
      <c r="NN25" t="s">
        <v>561</v>
      </c>
      <c r="NO25" t="s">
        <v>514</v>
      </c>
      <c r="NP25" t="s">
        <v>523</v>
      </c>
      <c r="NQ25" t="s">
        <v>1476</v>
      </c>
      <c r="NS25" t="s">
        <v>743</v>
      </c>
      <c r="NT25" t="s">
        <v>640</v>
      </c>
      <c r="NU25" t="s">
        <v>619</v>
      </c>
      <c r="NV25" t="s">
        <v>525</v>
      </c>
      <c r="NW25" t="s">
        <v>526</v>
      </c>
      <c r="NX25" t="s">
        <v>527</v>
      </c>
      <c r="NY25" t="s">
        <v>513</v>
      </c>
      <c r="NZ25" t="s">
        <v>600</v>
      </c>
      <c r="OA25" t="s">
        <v>601</v>
      </c>
      <c r="OB25" t="s">
        <v>528</v>
      </c>
      <c r="OE25" t="s">
        <v>528</v>
      </c>
      <c r="OH25" t="s">
        <v>610</v>
      </c>
      <c r="OO25" t="s">
        <v>529</v>
      </c>
      <c r="OQ25" t="s">
        <v>1477</v>
      </c>
      <c r="OV25" t="s">
        <v>513</v>
      </c>
      <c r="OX25" t="s">
        <v>1477</v>
      </c>
      <c r="OZ25" t="s">
        <v>578</v>
      </c>
      <c r="PA25" t="s">
        <v>1464</v>
      </c>
      <c r="PB25" t="s">
        <v>530</v>
      </c>
      <c r="PC25" t="s">
        <v>654</v>
      </c>
      <c r="PD25" t="s">
        <v>538</v>
      </c>
      <c r="PH25" t="s">
        <v>531</v>
      </c>
      <c r="PM25" t="s">
        <v>570</v>
      </c>
      <c r="PQ25" t="s">
        <v>1478</v>
      </c>
      <c r="PR25" t="s">
        <v>513</v>
      </c>
      <c r="PT25" t="s">
        <v>513</v>
      </c>
      <c r="PU25" t="s">
        <v>579</v>
      </c>
      <c r="PV25" t="s">
        <v>1374</v>
      </c>
      <c r="PX25" t="s">
        <v>547</v>
      </c>
      <c r="PY25" t="s">
        <v>584</v>
      </c>
      <c r="PZ25" t="s">
        <v>1234</v>
      </c>
      <c r="QB25" t="s">
        <v>684</v>
      </c>
      <c r="QE25" t="s">
        <v>513</v>
      </c>
      <c r="QF25" t="s">
        <v>513</v>
      </c>
      <c r="QG25" t="s">
        <v>513</v>
      </c>
      <c r="QH25" t="s">
        <v>513</v>
      </c>
      <c r="QK25" t="s">
        <v>513</v>
      </c>
      <c r="QM25" t="s">
        <v>592</v>
      </c>
      <c r="QN25" t="s">
        <v>593</v>
      </c>
      <c r="QO25" t="s">
        <v>541</v>
      </c>
      <c r="QP25" t="s">
        <v>616</v>
      </c>
      <c r="QQ25" t="s">
        <v>542</v>
      </c>
      <c r="QS25" t="s">
        <v>534</v>
      </c>
      <c r="QT25" t="s">
        <v>571</v>
      </c>
      <c r="QU25" t="s">
        <v>535</v>
      </c>
      <c r="QV25" t="s">
        <v>1476</v>
      </c>
      <c r="QW25" t="s">
        <v>544</v>
      </c>
      <c r="QY25" t="s">
        <v>609</v>
      </c>
      <c r="RA25" t="s">
        <v>638</v>
      </c>
      <c r="SF25" t="s">
        <v>522</v>
      </c>
    </row>
    <row r="26" spans="1:500" ht="180" customHeight="1" x14ac:dyDescent="0.15">
      <c r="A26" t="s">
        <v>1479</v>
      </c>
      <c r="B26" t="s">
        <v>1480</v>
      </c>
      <c r="C26">
        <v>8120001010565</v>
      </c>
      <c r="D26">
        <v>3</v>
      </c>
      <c r="E26">
        <v>1939</v>
      </c>
      <c r="F26">
        <v>8800</v>
      </c>
      <c r="G26">
        <v>841</v>
      </c>
      <c r="H26" t="s">
        <v>1481</v>
      </c>
      <c r="I26" t="s">
        <v>1482</v>
      </c>
      <c r="J26" t="s">
        <v>554</v>
      </c>
      <c r="K26" t="s">
        <v>1483</v>
      </c>
      <c r="L26" t="s">
        <v>1484</v>
      </c>
      <c r="M26" t="s">
        <v>1485</v>
      </c>
      <c r="N26" t="s">
        <v>1486</v>
      </c>
      <c r="O26">
        <v>1</v>
      </c>
      <c r="P26">
        <v>15</v>
      </c>
      <c r="Q26" t="s">
        <v>1487</v>
      </c>
      <c r="R26" t="s">
        <v>1488</v>
      </c>
      <c r="U26" t="s">
        <v>1489</v>
      </c>
      <c r="V26">
        <v>1</v>
      </c>
      <c r="W26">
        <v>0</v>
      </c>
      <c r="X26">
        <v>1</v>
      </c>
      <c r="Y26">
        <v>1</v>
      </c>
      <c r="Z26">
        <v>1</v>
      </c>
      <c r="AA26">
        <v>0</v>
      </c>
      <c r="AB26">
        <v>1</v>
      </c>
      <c r="AC26">
        <v>1</v>
      </c>
      <c r="AD26" t="s">
        <v>1490</v>
      </c>
      <c r="AI26">
        <v>245</v>
      </c>
      <c r="AJ26">
        <v>27215</v>
      </c>
      <c r="AK26" t="s">
        <v>1491</v>
      </c>
      <c r="AL26" t="s">
        <v>1492</v>
      </c>
      <c r="AM26" t="s">
        <v>1493</v>
      </c>
      <c r="AO26" t="s">
        <v>1494</v>
      </c>
      <c r="AP26" t="s">
        <v>514</v>
      </c>
      <c r="AQ26" t="s">
        <v>513</v>
      </c>
      <c r="AR26" t="s">
        <v>514</v>
      </c>
      <c r="AS26" t="s">
        <v>514</v>
      </c>
      <c r="AT26" t="s">
        <v>514</v>
      </c>
      <c r="AU26" t="s">
        <v>513</v>
      </c>
      <c r="AV26" t="s">
        <v>514</v>
      </c>
      <c r="AW26" t="s">
        <v>514</v>
      </c>
      <c r="BB26" t="s">
        <v>1495</v>
      </c>
      <c r="BL26">
        <v>27130</v>
      </c>
      <c r="BM26" s="21">
        <v>45716</v>
      </c>
      <c r="BN26">
        <v>1</v>
      </c>
      <c r="BO26">
        <v>1</v>
      </c>
      <c r="BP26">
        <v>2</v>
      </c>
      <c r="BQ26" s="21">
        <v>45643</v>
      </c>
      <c r="BS26">
        <v>1</v>
      </c>
      <c r="BT26">
        <v>1</v>
      </c>
      <c r="BU26">
        <v>0</v>
      </c>
      <c r="BV26">
        <v>4</v>
      </c>
      <c r="BZ26" t="s">
        <v>517</v>
      </c>
      <c r="CJ26">
        <v>24341</v>
      </c>
      <c r="CN26">
        <v>0</v>
      </c>
      <c r="CO26">
        <v>1</v>
      </c>
      <c r="CP26" t="s">
        <v>1496</v>
      </c>
      <c r="CQ26" t="s">
        <v>1497</v>
      </c>
      <c r="CT26">
        <v>3</v>
      </c>
      <c r="DD26">
        <v>3</v>
      </c>
      <c r="DE26">
        <v>0</v>
      </c>
      <c r="DI26" t="s">
        <v>658</v>
      </c>
      <c r="DJ26" t="s">
        <v>518</v>
      </c>
      <c r="DK26" s="1">
        <v>45643</v>
      </c>
      <c r="DM26" t="s">
        <v>1498</v>
      </c>
      <c r="DN26" t="s">
        <v>519</v>
      </c>
      <c r="DO26" t="s">
        <v>553</v>
      </c>
      <c r="DP26" t="s">
        <v>549</v>
      </c>
      <c r="DT26" t="s">
        <v>595</v>
      </c>
      <c r="DU26" t="s">
        <v>595</v>
      </c>
      <c r="DZ26" t="s">
        <v>520</v>
      </c>
      <c r="ED26" t="s">
        <v>521</v>
      </c>
      <c r="EE26" t="s">
        <v>522</v>
      </c>
      <c r="EG26" s="2" t="s">
        <v>1995</v>
      </c>
      <c r="EH26">
        <v>5</v>
      </c>
      <c r="EJ26">
        <v>0</v>
      </c>
      <c r="EL26">
        <v>3</v>
      </c>
      <c r="EP26">
        <v>3</v>
      </c>
      <c r="EQ26">
        <v>1</v>
      </c>
      <c r="ER26">
        <v>1</v>
      </c>
      <c r="ET26">
        <v>1</v>
      </c>
      <c r="EU26" t="s">
        <v>605</v>
      </c>
      <c r="EV26">
        <v>1</v>
      </c>
      <c r="EX26">
        <v>3</v>
      </c>
      <c r="EY26" t="s">
        <v>811</v>
      </c>
      <c r="EZ26" t="s">
        <v>1499</v>
      </c>
      <c r="FD26">
        <v>0</v>
      </c>
      <c r="FE26" t="s">
        <v>1500</v>
      </c>
      <c r="FF26">
        <v>51</v>
      </c>
      <c r="FG26">
        <v>19</v>
      </c>
      <c r="FH26">
        <v>3</v>
      </c>
      <c r="FI26">
        <v>1</v>
      </c>
      <c r="FJ26">
        <v>2</v>
      </c>
      <c r="FK26" t="s">
        <v>1501</v>
      </c>
      <c r="FL26">
        <v>1</v>
      </c>
      <c r="FM26">
        <v>1</v>
      </c>
      <c r="FN26">
        <v>0</v>
      </c>
      <c r="FP26">
        <v>1</v>
      </c>
      <c r="FU26">
        <v>3</v>
      </c>
      <c r="FX26">
        <v>3</v>
      </c>
      <c r="GA26">
        <v>1</v>
      </c>
      <c r="GC26">
        <v>1</v>
      </c>
      <c r="GH26">
        <v>0</v>
      </c>
      <c r="GI26">
        <v>4</v>
      </c>
      <c r="GM26">
        <v>1120</v>
      </c>
      <c r="GN26">
        <v>1120</v>
      </c>
      <c r="HA26">
        <v>0</v>
      </c>
      <c r="HE26">
        <v>1120</v>
      </c>
      <c r="HF26">
        <v>1120</v>
      </c>
      <c r="HI26">
        <v>4</v>
      </c>
      <c r="HL26">
        <v>1</v>
      </c>
      <c r="HM26">
        <v>20</v>
      </c>
      <c r="HO26">
        <v>1</v>
      </c>
      <c r="HP26">
        <v>1</v>
      </c>
      <c r="HQ26">
        <v>29</v>
      </c>
      <c r="HS26">
        <v>1</v>
      </c>
      <c r="HT26">
        <v>1</v>
      </c>
      <c r="HU26">
        <v>1</v>
      </c>
      <c r="HV26">
        <v>2</v>
      </c>
      <c r="HW26">
        <v>10</v>
      </c>
      <c r="HX26">
        <v>20</v>
      </c>
      <c r="IA26">
        <v>0</v>
      </c>
      <c r="IP26">
        <v>800</v>
      </c>
      <c r="IQ26">
        <v>1700</v>
      </c>
      <c r="IR26">
        <v>6</v>
      </c>
      <c r="IS26">
        <v>1</v>
      </c>
      <c r="IT26">
        <v>0</v>
      </c>
      <c r="IU26" t="s">
        <v>1502</v>
      </c>
      <c r="IV26">
        <v>0</v>
      </c>
      <c r="IX26">
        <v>1</v>
      </c>
      <c r="IY26" t="s">
        <v>1503</v>
      </c>
      <c r="IZ26">
        <v>60</v>
      </c>
      <c r="JA26">
        <v>2</v>
      </c>
      <c r="JD26">
        <v>2</v>
      </c>
      <c r="JE26">
        <v>5</v>
      </c>
      <c r="JF26">
        <v>0</v>
      </c>
      <c r="JG26">
        <v>0</v>
      </c>
      <c r="JH26">
        <v>0</v>
      </c>
      <c r="JI26">
        <v>0</v>
      </c>
      <c r="JJ26">
        <v>0</v>
      </c>
      <c r="JK26">
        <v>0</v>
      </c>
      <c r="JL26">
        <v>1</v>
      </c>
      <c r="JM26">
        <v>1</v>
      </c>
      <c r="JN26">
        <v>0</v>
      </c>
      <c r="JO26">
        <v>1</v>
      </c>
      <c r="JP26">
        <v>1</v>
      </c>
      <c r="JQ26" s="2" t="s">
        <v>1504</v>
      </c>
      <c r="JR26">
        <v>10</v>
      </c>
      <c r="JT26">
        <v>0</v>
      </c>
      <c r="JU26">
        <v>1</v>
      </c>
      <c r="JV26">
        <v>1</v>
      </c>
      <c r="JW26">
        <v>0</v>
      </c>
      <c r="JX26">
        <v>1</v>
      </c>
      <c r="JY26">
        <v>1</v>
      </c>
      <c r="JZ26">
        <v>0</v>
      </c>
      <c r="KA26">
        <v>0</v>
      </c>
      <c r="KD26">
        <v>0</v>
      </c>
      <c r="KE26">
        <v>0</v>
      </c>
      <c r="KF26">
        <v>0</v>
      </c>
      <c r="KH26">
        <v>0</v>
      </c>
      <c r="KI26">
        <v>0</v>
      </c>
      <c r="KJ26">
        <v>0</v>
      </c>
      <c r="KK26">
        <v>0</v>
      </c>
      <c r="KL26">
        <v>0</v>
      </c>
      <c r="KN26">
        <v>0</v>
      </c>
      <c r="KO26">
        <v>0</v>
      </c>
      <c r="KR26">
        <v>0</v>
      </c>
      <c r="KS26">
        <v>0</v>
      </c>
      <c r="KV26">
        <v>0</v>
      </c>
      <c r="KW26">
        <v>0</v>
      </c>
      <c r="KZ26">
        <v>0</v>
      </c>
      <c r="LA26">
        <v>0</v>
      </c>
      <c r="LB26">
        <v>1</v>
      </c>
      <c r="LD26">
        <v>0</v>
      </c>
      <c r="LF26">
        <v>2</v>
      </c>
      <c r="LI26">
        <v>1</v>
      </c>
      <c r="LJ26">
        <v>1</v>
      </c>
      <c r="LK26">
        <v>0</v>
      </c>
      <c r="LL26">
        <v>0</v>
      </c>
      <c r="LM26">
        <v>1</v>
      </c>
      <c r="LN26">
        <v>0</v>
      </c>
      <c r="LO26">
        <v>1</v>
      </c>
      <c r="LP26">
        <v>1</v>
      </c>
      <c r="LQ26">
        <v>0</v>
      </c>
      <c r="LR26">
        <v>7</v>
      </c>
      <c r="LS26">
        <v>7</v>
      </c>
      <c r="LT26">
        <v>0</v>
      </c>
      <c r="LU26">
        <v>1</v>
      </c>
      <c r="LV26">
        <v>1</v>
      </c>
      <c r="LW26">
        <v>0</v>
      </c>
      <c r="LX26">
        <v>0</v>
      </c>
      <c r="LY26">
        <v>2</v>
      </c>
      <c r="LZ26" t="s">
        <v>1505</v>
      </c>
      <c r="MA26">
        <v>3</v>
      </c>
      <c r="MB26" t="s">
        <v>811</v>
      </c>
      <c r="MC26" t="s">
        <v>1499</v>
      </c>
      <c r="MD26" t="s">
        <v>1506</v>
      </c>
      <c r="ME26">
        <v>1</v>
      </c>
      <c r="MF26">
        <v>10</v>
      </c>
      <c r="MG26">
        <v>1</v>
      </c>
      <c r="MH26">
        <v>1</v>
      </c>
      <c r="MI26">
        <v>0</v>
      </c>
      <c r="MJ26">
        <v>0</v>
      </c>
      <c r="MK26">
        <v>0</v>
      </c>
      <c r="MM26">
        <v>1</v>
      </c>
      <c r="MN26">
        <v>0</v>
      </c>
      <c r="MO26">
        <v>1</v>
      </c>
      <c r="MP26">
        <v>0</v>
      </c>
      <c r="MR26">
        <v>3</v>
      </c>
      <c r="MT26">
        <v>1</v>
      </c>
      <c r="MU26" t="s">
        <v>1507</v>
      </c>
      <c r="MV26" t="s">
        <v>1508</v>
      </c>
      <c r="MW26" t="s">
        <v>1509</v>
      </c>
      <c r="MX26" t="s">
        <v>812</v>
      </c>
      <c r="MY26">
        <v>0</v>
      </c>
      <c r="MZ26" t="s">
        <v>1510</v>
      </c>
      <c r="NB26">
        <v>0</v>
      </c>
      <c r="NC26">
        <v>0</v>
      </c>
      <c r="ND26" t="s">
        <v>1511</v>
      </c>
      <c r="NF26">
        <v>0</v>
      </c>
      <c r="NH26" s="2" t="s">
        <v>1512</v>
      </c>
      <c r="NI26" t="s">
        <v>659</v>
      </c>
      <c r="NJ26" t="s">
        <v>513</v>
      </c>
      <c r="NK26" t="s">
        <v>686</v>
      </c>
      <c r="NM26" t="s">
        <v>804</v>
      </c>
      <c r="NN26" t="s">
        <v>550</v>
      </c>
      <c r="NO26" t="s">
        <v>514</v>
      </c>
      <c r="NP26" t="s">
        <v>523</v>
      </c>
      <c r="NS26" t="s">
        <v>723</v>
      </c>
      <c r="NT26" t="s">
        <v>719</v>
      </c>
      <c r="NU26" t="s">
        <v>524</v>
      </c>
      <c r="NV26" t="s">
        <v>660</v>
      </c>
      <c r="NW26" t="s">
        <v>526</v>
      </c>
      <c r="NX26" t="s">
        <v>527</v>
      </c>
      <c r="NY26" t="s">
        <v>513</v>
      </c>
      <c r="NZ26" t="s">
        <v>528</v>
      </c>
      <c r="OA26" t="s">
        <v>528</v>
      </c>
      <c r="OB26" t="s">
        <v>528</v>
      </c>
      <c r="OE26" t="s">
        <v>528</v>
      </c>
      <c r="OG26" t="s">
        <v>528</v>
      </c>
      <c r="OO26" t="s">
        <v>529</v>
      </c>
      <c r="OQ26" t="s">
        <v>1513</v>
      </c>
      <c r="OV26" t="s">
        <v>513</v>
      </c>
      <c r="OX26" t="s">
        <v>1513</v>
      </c>
      <c r="OZ26" t="s">
        <v>563</v>
      </c>
      <c r="PB26" t="s">
        <v>677</v>
      </c>
      <c r="PC26" t="s">
        <v>1514</v>
      </c>
      <c r="PD26" t="s">
        <v>566</v>
      </c>
      <c r="PE26" t="s">
        <v>567</v>
      </c>
      <c r="PF26" t="s">
        <v>721</v>
      </c>
      <c r="PH26" t="s">
        <v>531</v>
      </c>
      <c r="PQ26" t="s">
        <v>1515</v>
      </c>
      <c r="PR26" t="s">
        <v>513</v>
      </c>
      <c r="PT26" t="s">
        <v>514</v>
      </c>
      <c r="PU26" t="s">
        <v>579</v>
      </c>
      <c r="PV26" t="s">
        <v>661</v>
      </c>
      <c r="PX26" t="s">
        <v>1516</v>
      </c>
      <c r="PY26" t="s">
        <v>539</v>
      </c>
      <c r="PZ26" t="s">
        <v>591</v>
      </c>
      <c r="QB26" t="s">
        <v>602</v>
      </c>
      <c r="QE26" t="s">
        <v>513</v>
      </c>
      <c r="QF26" t="s">
        <v>513</v>
      </c>
      <c r="QG26" t="s">
        <v>513</v>
      </c>
      <c r="QH26" t="s">
        <v>513</v>
      </c>
      <c r="QK26" t="s">
        <v>513</v>
      </c>
      <c r="QM26" t="s">
        <v>592</v>
      </c>
      <c r="QO26" t="s">
        <v>581</v>
      </c>
      <c r="QP26" t="s">
        <v>533</v>
      </c>
      <c r="QQ26" t="s">
        <v>582</v>
      </c>
      <c r="QR26" t="s">
        <v>534</v>
      </c>
      <c r="QS26" t="s">
        <v>534</v>
      </c>
      <c r="QT26" t="s">
        <v>543</v>
      </c>
      <c r="QU26" t="s">
        <v>584</v>
      </c>
      <c r="QV26" t="s">
        <v>1517</v>
      </c>
      <c r="QW26" t="s">
        <v>544</v>
      </c>
      <c r="QX26" t="s">
        <v>585</v>
      </c>
      <c r="QY26" t="s">
        <v>609</v>
      </c>
      <c r="RA26" t="s">
        <v>536</v>
      </c>
      <c r="SF26" t="s">
        <v>532</v>
      </c>
    </row>
    <row r="27" spans="1:500" ht="180" customHeight="1" x14ac:dyDescent="0.15">
      <c r="A27" t="s">
        <v>1518</v>
      </c>
      <c r="B27" t="s">
        <v>1519</v>
      </c>
      <c r="D27">
        <v>4</v>
      </c>
      <c r="E27">
        <v>2017</v>
      </c>
      <c r="F27">
        <v>100</v>
      </c>
      <c r="G27">
        <v>46</v>
      </c>
      <c r="H27" t="s">
        <v>1520</v>
      </c>
      <c r="I27" t="s">
        <v>1521</v>
      </c>
      <c r="J27" t="s">
        <v>537</v>
      </c>
      <c r="K27" t="s">
        <v>1522</v>
      </c>
      <c r="L27" t="s">
        <v>1523</v>
      </c>
      <c r="M27" t="s">
        <v>1524</v>
      </c>
      <c r="N27" t="s">
        <v>1525</v>
      </c>
      <c r="O27">
        <v>2</v>
      </c>
      <c r="P27">
        <v>15</v>
      </c>
      <c r="Q27" t="s">
        <v>1526</v>
      </c>
      <c r="R27" t="s">
        <v>1527</v>
      </c>
      <c r="U27" t="s">
        <v>1528</v>
      </c>
      <c r="V27">
        <v>0</v>
      </c>
      <c r="W27">
        <v>0</v>
      </c>
      <c r="X27">
        <v>0</v>
      </c>
      <c r="Y27">
        <v>0</v>
      </c>
      <c r="Z27">
        <v>0</v>
      </c>
      <c r="AA27">
        <v>0</v>
      </c>
      <c r="AB27">
        <v>1</v>
      </c>
      <c r="AC27">
        <v>1</v>
      </c>
      <c r="AD27" t="s">
        <v>1529</v>
      </c>
      <c r="AI27">
        <v>855</v>
      </c>
      <c r="AJ27">
        <v>40205</v>
      </c>
      <c r="AK27" t="s">
        <v>1530</v>
      </c>
      <c r="AL27" t="s">
        <v>1531</v>
      </c>
      <c r="AM27" t="s">
        <v>1532</v>
      </c>
      <c r="AO27" t="s">
        <v>1533</v>
      </c>
      <c r="AP27" t="s">
        <v>513</v>
      </c>
      <c r="AQ27" t="s">
        <v>513</v>
      </c>
      <c r="AR27" t="s">
        <v>513</v>
      </c>
      <c r="AS27" t="s">
        <v>513</v>
      </c>
      <c r="AT27" t="s">
        <v>513</v>
      </c>
      <c r="AU27" t="s">
        <v>513</v>
      </c>
      <c r="AV27" t="s">
        <v>514</v>
      </c>
      <c r="AW27" t="s">
        <v>514</v>
      </c>
      <c r="BB27" t="s">
        <v>664</v>
      </c>
      <c r="BL27">
        <v>40020</v>
      </c>
      <c r="BM27" s="21">
        <v>45716</v>
      </c>
      <c r="BN27">
        <v>1</v>
      </c>
      <c r="BO27">
        <v>1</v>
      </c>
      <c r="BP27">
        <v>2</v>
      </c>
      <c r="BQ27" s="21">
        <v>45639</v>
      </c>
      <c r="BR27">
        <v>1</v>
      </c>
      <c r="BS27">
        <v>0</v>
      </c>
      <c r="BT27">
        <v>2</v>
      </c>
      <c r="BU27">
        <v>0</v>
      </c>
      <c r="BV27">
        <v>4</v>
      </c>
      <c r="BZ27" t="s">
        <v>1534</v>
      </c>
      <c r="CJ27">
        <v>24202</v>
      </c>
      <c r="CN27">
        <v>0</v>
      </c>
      <c r="CO27">
        <v>1</v>
      </c>
      <c r="CP27" t="s">
        <v>1949</v>
      </c>
      <c r="CQ27" t="s">
        <v>1535</v>
      </c>
      <c r="CT27">
        <v>3</v>
      </c>
      <c r="DD27">
        <v>1</v>
      </c>
      <c r="DE27">
        <v>7</v>
      </c>
      <c r="DI27" t="s">
        <v>658</v>
      </c>
      <c r="DJ27" t="s">
        <v>518</v>
      </c>
      <c r="DK27" s="1">
        <v>45639</v>
      </c>
      <c r="DL27" t="s">
        <v>666</v>
      </c>
      <c r="DN27" t="s">
        <v>574</v>
      </c>
      <c r="DO27" t="s">
        <v>553</v>
      </c>
      <c r="DP27" t="s">
        <v>549</v>
      </c>
      <c r="DT27" t="s">
        <v>557</v>
      </c>
      <c r="DU27" t="s">
        <v>557</v>
      </c>
      <c r="DZ27" t="s">
        <v>520</v>
      </c>
      <c r="ED27" t="s">
        <v>1328</v>
      </c>
      <c r="EE27" t="s">
        <v>596</v>
      </c>
      <c r="EG27" s="2" t="s">
        <v>1996</v>
      </c>
      <c r="EH27">
        <v>5</v>
      </c>
      <c r="EJ27">
        <v>0</v>
      </c>
      <c r="EL27">
        <v>1</v>
      </c>
      <c r="ET27">
        <v>0</v>
      </c>
      <c r="EX27">
        <v>3</v>
      </c>
      <c r="EY27" t="s">
        <v>1536</v>
      </c>
      <c r="EZ27" t="s">
        <v>1537</v>
      </c>
      <c r="FA27" t="s">
        <v>1538</v>
      </c>
      <c r="FB27">
        <v>1</v>
      </c>
      <c r="FC27">
        <v>20</v>
      </c>
      <c r="FD27">
        <v>1</v>
      </c>
      <c r="FE27" t="s">
        <v>1539</v>
      </c>
      <c r="FF27">
        <v>15</v>
      </c>
      <c r="FG27">
        <v>10</v>
      </c>
      <c r="FH27">
        <v>10</v>
      </c>
      <c r="FI27">
        <v>1</v>
      </c>
      <c r="FJ27">
        <v>1</v>
      </c>
      <c r="FL27">
        <v>1</v>
      </c>
      <c r="FM27">
        <v>1</v>
      </c>
      <c r="FN27">
        <v>0</v>
      </c>
      <c r="FP27">
        <v>1</v>
      </c>
      <c r="FU27">
        <v>3</v>
      </c>
      <c r="FX27">
        <v>3</v>
      </c>
      <c r="FZ27" t="s">
        <v>1540</v>
      </c>
      <c r="GA27">
        <v>1</v>
      </c>
      <c r="GC27">
        <v>1</v>
      </c>
      <c r="GH27">
        <v>0</v>
      </c>
      <c r="GI27">
        <v>4</v>
      </c>
      <c r="GM27">
        <v>1023</v>
      </c>
      <c r="GN27">
        <v>1077</v>
      </c>
      <c r="HA27">
        <v>0</v>
      </c>
      <c r="HE27">
        <v>1023</v>
      </c>
      <c r="HF27">
        <v>1077</v>
      </c>
      <c r="HI27">
        <v>3</v>
      </c>
      <c r="HL27">
        <v>2</v>
      </c>
      <c r="HO27">
        <v>1</v>
      </c>
      <c r="HP27">
        <v>2</v>
      </c>
      <c r="HQ27">
        <v>15</v>
      </c>
      <c r="HS27">
        <v>0</v>
      </c>
      <c r="IA27">
        <v>0</v>
      </c>
      <c r="IJ27">
        <v>1000</v>
      </c>
      <c r="IM27">
        <v>1500</v>
      </c>
      <c r="IP27">
        <v>1000</v>
      </c>
      <c r="IQ27">
        <v>1530</v>
      </c>
      <c r="IR27">
        <v>4</v>
      </c>
      <c r="IS27">
        <v>0</v>
      </c>
      <c r="IT27">
        <v>1</v>
      </c>
      <c r="IV27">
        <v>0</v>
      </c>
      <c r="IX27">
        <v>0</v>
      </c>
      <c r="IZ27">
        <v>60</v>
      </c>
      <c r="JA27">
        <v>1</v>
      </c>
      <c r="JB27">
        <v>5</v>
      </c>
      <c r="JC27">
        <v>6</v>
      </c>
      <c r="JF27">
        <v>0</v>
      </c>
      <c r="JG27">
        <v>0</v>
      </c>
      <c r="JH27">
        <v>0</v>
      </c>
      <c r="JI27">
        <v>0</v>
      </c>
      <c r="JJ27">
        <v>0</v>
      </c>
      <c r="JK27">
        <v>0</v>
      </c>
      <c r="JL27">
        <v>0</v>
      </c>
      <c r="JM27">
        <v>0</v>
      </c>
      <c r="JN27">
        <v>0</v>
      </c>
      <c r="JO27">
        <v>1</v>
      </c>
      <c r="JP27">
        <v>3</v>
      </c>
      <c r="JQ27" t="s">
        <v>1541</v>
      </c>
      <c r="JR27">
        <v>10</v>
      </c>
      <c r="JT27">
        <v>0</v>
      </c>
      <c r="JU27">
        <v>1</v>
      </c>
      <c r="JV27">
        <v>1</v>
      </c>
      <c r="JW27">
        <v>0</v>
      </c>
      <c r="JX27">
        <v>0</v>
      </c>
      <c r="JY27">
        <v>0</v>
      </c>
      <c r="JZ27">
        <v>0</v>
      </c>
      <c r="KA27">
        <v>0</v>
      </c>
      <c r="KD27">
        <v>0</v>
      </c>
      <c r="KE27">
        <v>0</v>
      </c>
      <c r="KF27">
        <v>0</v>
      </c>
      <c r="KH27">
        <v>0</v>
      </c>
      <c r="KI27">
        <v>0</v>
      </c>
      <c r="KJ27">
        <v>0</v>
      </c>
      <c r="KK27">
        <v>0</v>
      </c>
      <c r="KL27">
        <v>0</v>
      </c>
      <c r="KN27">
        <v>0</v>
      </c>
      <c r="KO27">
        <v>0</v>
      </c>
      <c r="KR27">
        <v>0</v>
      </c>
      <c r="KS27">
        <v>0</v>
      </c>
      <c r="KV27">
        <v>0</v>
      </c>
      <c r="KW27">
        <v>0</v>
      </c>
      <c r="KZ27">
        <v>0</v>
      </c>
      <c r="LA27">
        <v>0</v>
      </c>
      <c r="LB27">
        <v>1</v>
      </c>
      <c r="LD27">
        <v>0</v>
      </c>
      <c r="LF27">
        <v>3</v>
      </c>
      <c r="LG27">
        <v>2</v>
      </c>
      <c r="LI27">
        <v>1</v>
      </c>
      <c r="LJ27">
        <v>0</v>
      </c>
      <c r="LK27">
        <v>0</v>
      </c>
      <c r="LL27">
        <v>0</v>
      </c>
      <c r="LM27">
        <v>1</v>
      </c>
      <c r="LN27">
        <v>0</v>
      </c>
      <c r="LO27">
        <v>0</v>
      </c>
      <c r="LP27">
        <v>1</v>
      </c>
      <c r="LQ27">
        <v>0</v>
      </c>
      <c r="LS27">
        <v>7</v>
      </c>
      <c r="LT27">
        <v>0</v>
      </c>
      <c r="LU27">
        <v>1</v>
      </c>
      <c r="LV27">
        <v>1</v>
      </c>
      <c r="LW27">
        <v>0</v>
      </c>
      <c r="LX27">
        <v>0</v>
      </c>
      <c r="LY27">
        <v>1</v>
      </c>
      <c r="MA27">
        <v>3</v>
      </c>
      <c r="MB27" t="s">
        <v>1536</v>
      </c>
      <c r="MC27" t="s">
        <v>1542</v>
      </c>
      <c r="MD27" t="s">
        <v>1543</v>
      </c>
      <c r="ME27">
        <v>1</v>
      </c>
      <c r="MF27">
        <v>22</v>
      </c>
      <c r="MG27">
        <v>1</v>
      </c>
      <c r="MH27">
        <v>1</v>
      </c>
      <c r="MI27">
        <v>0</v>
      </c>
      <c r="MJ27">
        <v>0</v>
      </c>
      <c r="MK27">
        <v>0</v>
      </c>
      <c r="MM27">
        <v>1</v>
      </c>
      <c r="MN27">
        <v>0</v>
      </c>
      <c r="MO27">
        <v>0</v>
      </c>
      <c r="MP27">
        <v>0</v>
      </c>
      <c r="MQ27" t="s">
        <v>587</v>
      </c>
      <c r="MT27">
        <v>1</v>
      </c>
      <c r="MV27" t="s">
        <v>1544</v>
      </c>
      <c r="MW27" t="s">
        <v>1545</v>
      </c>
      <c r="MX27" t="s">
        <v>575</v>
      </c>
      <c r="MY27">
        <v>0</v>
      </c>
      <c r="MZ27" t="s">
        <v>1546</v>
      </c>
      <c r="NB27">
        <v>0</v>
      </c>
      <c r="NC27">
        <v>0</v>
      </c>
      <c r="ND27" t="s">
        <v>1547</v>
      </c>
      <c r="NE27" t="s">
        <v>1548</v>
      </c>
      <c r="NF27">
        <v>0</v>
      </c>
      <c r="NH27" s="2" t="s">
        <v>1549</v>
      </c>
      <c r="NI27" t="s">
        <v>659</v>
      </c>
      <c r="NJ27" t="s">
        <v>513</v>
      </c>
      <c r="NK27" t="s">
        <v>588</v>
      </c>
      <c r="NO27" t="s">
        <v>513</v>
      </c>
      <c r="NQ27" t="s">
        <v>1550</v>
      </c>
      <c r="NR27" t="s">
        <v>1551</v>
      </c>
      <c r="NS27" t="s">
        <v>619</v>
      </c>
      <c r="NT27" t="s">
        <v>620</v>
      </c>
      <c r="NU27" t="s">
        <v>620</v>
      </c>
      <c r="NV27" t="s">
        <v>525</v>
      </c>
      <c r="NW27" t="s">
        <v>526</v>
      </c>
      <c r="NX27" t="s">
        <v>527</v>
      </c>
      <c r="NY27" t="s">
        <v>513</v>
      </c>
      <c r="NZ27" t="s">
        <v>528</v>
      </c>
      <c r="OA27" t="s">
        <v>528</v>
      </c>
      <c r="OB27" t="s">
        <v>528</v>
      </c>
      <c r="OE27" t="s">
        <v>528</v>
      </c>
      <c r="OG27" t="s">
        <v>528</v>
      </c>
      <c r="OO27" t="s">
        <v>529</v>
      </c>
      <c r="OQ27" t="s">
        <v>1552</v>
      </c>
      <c r="OV27" t="s">
        <v>513</v>
      </c>
      <c r="OX27" t="s">
        <v>1552</v>
      </c>
      <c r="OZ27" t="s">
        <v>513</v>
      </c>
      <c r="PB27" t="s">
        <v>530</v>
      </c>
      <c r="PC27" t="s">
        <v>551</v>
      </c>
      <c r="PD27" t="s">
        <v>538</v>
      </c>
      <c r="PH27" t="s">
        <v>531</v>
      </c>
      <c r="PN27" t="s">
        <v>1553</v>
      </c>
      <c r="PQ27" t="s">
        <v>1554</v>
      </c>
      <c r="PR27" t="s">
        <v>513</v>
      </c>
      <c r="PT27" t="s">
        <v>513</v>
      </c>
      <c r="PU27" t="s">
        <v>579</v>
      </c>
      <c r="PV27" t="s">
        <v>668</v>
      </c>
      <c r="PX27" t="s">
        <v>547</v>
      </c>
      <c r="PY27" t="s">
        <v>584</v>
      </c>
      <c r="PZ27" t="s">
        <v>591</v>
      </c>
      <c r="QB27" t="s">
        <v>669</v>
      </c>
      <c r="QE27" t="s">
        <v>513</v>
      </c>
      <c r="QF27" t="s">
        <v>513</v>
      </c>
      <c r="QG27" t="s">
        <v>513</v>
      </c>
      <c r="QH27" t="s">
        <v>513</v>
      </c>
      <c r="QK27" t="s">
        <v>513</v>
      </c>
      <c r="QM27" t="s">
        <v>524</v>
      </c>
      <c r="QN27" t="s">
        <v>580</v>
      </c>
      <c r="QO27" t="s">
        <v>541</v>
      </c>
      <c r="QP27" t="s">
        <v>533</v>
      </c>
      <c r="QQ27" t="s">
        <v>542</v>
      </c>
      <c r="QS27" t="s">
        <v>534</v>
      </c>
      <c r="QT27" t="s">
        <v>543</v>
      </c>
      <c r="QU27" t="s">
        <v>535</v>
      </c>
      <c r="QV27" t="s">
        <v>1555</v>
      </c>
      <c r="QW27" t="s">
        <v>544</v>
      </c>
      <c r="QY27" t="s">
        <v>609</v>
      </c>
      <c r="RA27" t="s">
        <v>536</v>
      </c>
      <c r="SF27" t="s">
        <v>636</v>
      </c>
    </row>
    <row r="28" spans="1:500" ht="180" customHeight="1" x14ac:dyDescent="0.15">
      <c r="A28" t="s">
        <v>1950</v>
      </c>
      <c r="B28" t="s">
        <v>1951</v>
      </c>
      <c r="C28">
        <v>8190001016705</v>
      </c>
      <c r="D28">
        <v>3</v>
      </c>
      <c r="E28">
        <v>1971</v>
      </c>
      <c r="F28">
        <v>1000</v>
      </c>
      <c r="G28">
        <v>50</v>
      </c>
      <c r="H28" t="s">
        <v>1952</v>
      </c>
      <c r="I28" t="s">
        <v>1953</v>
      </c>
      <c r="J28" t="s">
        <v>537</v>
      </c>
      <c r="K28" t="s">
        <v>1954</v>
      </c>
      <c r="L28" t="s">
        <v>1955</v>
      </c>
      <c r="M28" t="s">
        <v>1956</v>
      </c>
      <c r="N28" t="s">
        <v>1932</v>
      </c>
      <c r="O28">
        <v>2</v>
      </c>
      <c r="P28">
        <v>15</v>
      </c>
      <c r="Q28" t="s">
        <v>1957</v>
      </c>
      <c r="R28" t="s">
        <v>1958</v>
      </c>
      <c r="S28" t="s">
        <v>1070</v>
      </c>
      <c r="T28">
        <v>24300667</v>
      </c>
      <c r="U28" t="s">
        <v>1959</v>
      </c>
      <c r="V28">
        <v>0</v>
      </c>
      <c r="W28">
        <v>0</v>
      </c>
      <c r="X28">
        <v>0</v>
      </c>
      <c r="Y28">
        <v>0</v>
      </c>
      <c r="Z28">
        <v>0</v>
      </c>
      <c r="AA28">
        <v>0</v>
      </c>
      <c r="AB28">
        <v>1</v>
      </c>
      <c r="AC28">
        <v>1</v>
      </c>
      <c r="AI28">
        <v>484</v>
      </c>
      <c r="AJ28">
        <v>24344</v>
      </c>
      <c r="AK28" t="s">
        <v>733</v>
      </c>
      <c r="AL28" t="s">
        <v>624</v>
      </c>
      <c r="AM28" t="s">
        <v>1698</v>
      </c>
      <c r="AN28" t="s">
        <v>1960</v>
      </c>
      <c r="AO28" t="s">
        <v>1961</v>
      </c>
      <c r="AP28" t="s">
        <v>513</v>
      </c>
      <c r="AQ28" t="s">
        <v>513</v>
      </c>
      <c r="AR28" t="s">
        <v>513</v>
      </c>
      <c r="AS28" t="s">
        <v>513</v>
      </c>
      <c r="AT28" t="s">
        <v>513</v>
      </c>
      <c r="AU28" t="s">
        <v>513</v>
      </c>
      <c r="AV28" t="s">
        <v>514</v>
      </c>
      <c r="AW28" t="s">
        <v>514</v>
      </c>
      <c r="BB28" t="s">
        <v>1962</v>
      </c>
      <c r="BE28" t="s">
        <v>1955</v>
      </c>
      <c r="BG28" t="s">
        <v>1956</v>
      </c>
      <c r="BI28" t="s">
        <v>1932</v>
      </c>
      <c r="BL28">
        <v>24010</v>
      </c>
      <c r="BM28" s="21">
        <v>45716</v>
      </c>
      <c r="BN28">
        <v>1</v>
      </c>
      <c r="BO28">
        <v>1</v>
      </c>
      <c r="BP28">
        <v>2</v>
      </c>
      <c r="BQ28" s="21">
        <v>45637</v>
      </c>
      <c r="BS28">
        <v>0</v>
      </c>
      <c r="BT28">
        <v>2</v>
      </c>
      <c r="BU28">
        <v>0</v>
      </c>
      <c r="BV28">
        <v>2</v>
      </c>
      <c r="BZ28" t="s">
        <v>516</v>
      </c>
      <c r="CB28" t="s">
        <v>1963</v>
      </c>
      <c r="CN28">
        <v>0</v>
      </c>
      <c r="CO28">
        <v>1</v>
      </c>
      <c r="CP28" t="s">
        <v>1964</v>
      </c>
      <c r="CQ28" t="s">
        <v>1965</v>
      </c>
      <c r="CT28">
        <v>3</v>
      </c>
      <c r="DA28">
        <v>2401</v>
      </c>
      <c r="DB28" t="s">
        <v>1951</v>
      </c>
      <c r="DC28">
        <v>0</v>
      </c>
      <c r="DD28">
        <v>3</v>
      </c>
      <c r="DE28">
        <v>0</v>
      </c>
      <c r="DI28" t="s">
        <v>658</v>
      </c>
      <c r="DJ28" t="s">
        <v>518</v>
      </c>
      <c r="DK28" s="1">
        <v>45637</v>
      </c>
      <c r="DN28" t="s">
        <v>574</v>
      </c>
      <c r="DO28" t="s">
        <v>553</v>
      </c>
      <c r="DP28" t="s">
        <v>599</v>
      </c>
      <c r="DT28" t="s">
        <v>1966</v>
      </c>
      <c r="DZ28" t="s">
        <v>520</v>
      </c>
      <c r="ED28" t="s">
        <v>521</v>
      </c>
      <c r="EE28" t="s">
        <v>522</v>
      </c>
      <c r="EG28" s="2" t="s">
        <v>1997</v>
      </c>
      <c r="EH28">
        <v>5</v>
      </c>
      <c r="EJ28">
        <v>0</v>
      </c>
      <c r="EL28">
        <v>1</v>
      </c>
      <c r="ET28">
        <v>0</v>
      </c>
      <c r="EX28">
        <v>1</v>
      </c>
      <c r="EY28" t="s">
        <v>1955</v>
      </c>
      <c r="EZ28" t="s">
        <v>1956</v>
      </c>
      <c r="FA28" t="s">
        <v>1932</v>
      </c>
      <c r="FB28">
        <v>2</v>
      </c>
      <c r="FC28">
        <v>15</v>
      </c>
      <c r="FD28">
        <v>0</v>
      </c>
      <c r="FF28">
        <v>8</v>
      </c>
      <c r="FG28">
        <v>6</v>
      </c>
      <c r="FH28">
        <v>2</v>
      </c>
      <c r="FI28">
        <v>1</v>
      </c>
      <c r="FJ28">
        <v>2</v>
      </c>
      <c r="FK28" t="s">
        <v>1967</v>
      </c>
      <c r="FL28">
        <v>1</v>
      </c>
      <c r="FM28">
        <v>1</v>
      </c>
      <c r="FN28">
        <v>0</v>
      </c>
      <c r="FP28">
        <v>1</v>
      </c>
      <c r="FU28">
        <v>3</v>
      </c>
      <c r="FX28">
        <v>3</v>
      </c>
      <c r="GA28">
        <v>1</v>
      </c>
      <c r="GC28">
        <v>1</v>
      </c>
      <c r="GH28">
        <v>0</v>
      </c>
      <c r="GI28">
        <v>4</v>
      </c>
      <c r="GM28">
        <v>1030</v>
      </c>
      <c r="GN28">
        <v>1030</v>
      </c>
      <c r="HA28">
        <v>0</v>
      </c>
      <c r="HE28">
        <v>1030</v>
      </c>
      <c r="HF28">
        <v>1030</v>
      </c>
      <c r="HI28">
        <v>3</v>
      </c>
      <c r="HL28">
        <v>1</v>
      </c>
      <c r="HM28">
        <v>15</v>
      </c>
      <c r="HO28">
        <v>1</v>
      </c>
      <c r="HP28">
        <v>1</v>
      </c>
      <c r="HQ28">
        <v>25</v>
      </c>
      <c r="HS28">
        <v>0</v>
      </c>
      <c r="IA28">
        <v>1</v>
      </c>
      <c r="IB28">
        <v>1</v>
      </c>
      <c r="IC28">
        <v>2</v>
      </c>
      <c r="ID28">
        <v>2</v>
      </c>
      <c r="IF28">
        <v>20000</v>
      </c>
      <c r="IG28">
        <v>35000</v>
      </c>
      <c r="IJ28">
        <v>830</v>
      </c>
      <c r="IM28">
        <v>1730</v>
      </c>
      <c r="IP28">
        <v>900</v>
      </c>
      <c r="IQ28">
        <v>1500</v>
      </c>
      <c r="IR28">
        <v>5</v>
      </c>
      <c r="IS28">
        <v>0</v>
      </c>
      <c r="IT28">
        <v>1</v>
      </c>
      <c r="IU28" t="s">
        <v>1968</v>
      </c>
      <c r="IV28">
        <v>1</v>
      </c>
      <c r="IW28">
        <v>8</v>
      </c>
      <c r="IX28">
        <v>0</v>
      </c>
      <c r="IZ28">
        <v>60</v>
      </c>
      <c r="JA28">
        <v>1</v>
      </c>
      <c r="JB28">
        <v>3</v>
      </c>
      <c r="JC28">
        <v>5</v>
      </c>
      <c r="JF28">
        <v>1</v>
      </c>
      <c r="JG28">
        <v>0</v>
      </c>
      <c r="JH28">
        <v>0</v>
      </c>
      <c r="JI28">
        <v>0</v>
      </c>
      <c r="JJ28">
        <v>0</v>
      </c>
      <c r="JK28">
        <v>0</v>
      </c>
      <c r="JL28">
        <v>1</v>
      </c>
      <c r="JM28">
        <v>1</v>
      </c>
      <c r="JN28">
        <v>0</v>
      </c>
      <c r="JO28">
        <v>0</v>
      </c>
      <c r="JP28">
        <v>1</v>
      </c>
      <c r="JR28">
        <v>5</v>
      </c>
      <c r="JT28">
        <v>0</v>
      </c>
      <c r="JU28">
        <v>0</v>
      </c>
      <c r="JV28">
        <v>1</v>
      </c>
      <c r="JW28">
        <v>0</v>
      </c>
      <c r="JX28">
        <v>0</v>
      </c>
      <c r="JY28">
        <v>0</v>
      </c>
      <c r="JZ28">
        <v>0</v>
      </c>
      <c r="KA28">
        <v>0</v>
      </c>
      <c r="KD28">
        <v>0</v>
      </c>
      <c r="KE28">
        <v>0</v>
      </c>
      <c r="KF28">
        <v>0</v>
      </c>
      <c r="KH28">
        <v>0</v>
      </c>
      <c r="KI28">
        <v>0</v>
      </c>
      <c r="KJ28">
        <v>0</v>
      </c>
      <c r="KK28">
        <v>0</v>
      </c>
      <c r="KL28">
        <v>0</v>
      </c>
      <c r="KN28">
        <v>0</v>
      </c>
      <c r="KO28">
        <v>0</v>
      </c>
      <c r="KR28">
        <v>0</v>
      </c>
      <c r="KS28">
        <v>0</v>
      </c>
      <c r="KV28">
        <v>0</v>
      </c>
      <c r="KW28">
        <v>0</v>
      </c>
      <c r="KZ28">
        <v>0</v>
      </c>
      <c r="LA28">
        <v>0</v>
      </c>
      <c r="LB28">
        <v>1</v>
      </c>
      <c r="LD28">
        <v>0</v>
      </c>
      <c r="LF28">
        <v>1</v>
      </c>
      <c r="LG28">
        <v>2</v>
      </c>
      <c r="LI28">
        <v>1</v>
      </c>
      <c r="LJ28">
        <v>0</v>
      </c>
      <c r="LK28">
        <v>0</v>
      </c>
      <c r="LL28">
        <v>0</v>
      </c>
      <c r="LM28">
        <v>2</v>
      </c>
      <c r="LN28">
        <v>0</v>
      </c>
      <c r="LO28">
        <v>0</v>
      </c>
      <c r="LP28">
        <v>1</v>
      </c>
      <c r="LQ28">
        <v>0</v>
      </c>
      <c r="LS28">
        <v>5</v>
      </c>
      <c r="LT28">
        <v>0</v>
      </c>
      <c r="LU28">
        <v>0</v>
      </c>
      <c r="LV28">
        <v>1</v>
      </c>
      <c r="LW28">
        <v>0</v>
      </c>
      <c r="LX28">
        <v>0</v>
      </c>
      <c r="LY28">
        <v>1</v>
      </c>
      <c r="MA28">
        <v>3</v>
      </c>
      <c r="MB28" t="s">
        <v>1955</v>
      </c>
      <c r="MC28" t="s">
        <v>1956</v>
      </c>
      <c r="MG28">
        <v>1</v>
      </c>
      <c r="MH28">
        <v>1</v>
      </c>
      <c r="MI28">
        <v>0</v>
      </c>
      <c r="MJ28">
        <v>0</v>
      </c>
      <c r="MK28">
        <v>0</v>
      </c>
      <c r="MM28">
        <v>1</v>
      </c>
      <c r="MN28">
        <v>0</v>
      </c>
      <c r="MO28">
        <v>0</v>
      </c>
      <c r="MP28">
        <v>0</v>
      </c>
      <c r="MQ28" t="s">
        <v>587</v>
      </c>
      <c r="MT28">
        <v>1</v>
      </c>
      <c r="MV28" t="s">
        <v>1969</v>
      </c>
      <c r="MW28" t="s">
        <v>1970</v>
      </c>
      <c r="MX28" t="s">
        <v>1971</v>
      </c>
      <c r="MY28">
        <v>1</v>
      </c>
      <c r="MZ28" t="s">
        <v>1957</v>
      </c>
      <c r="NB28">
        <v>1</v>
      </c>
      <c r="NC28">
        <v>0</v>
      </c>
      <c r="ND28" t="s">
        <v>1972</v>
      </c>
      <c r="NF28">
        <v>1</v>
      </c>
      <c r="NG28">
        <v>0</v>
      </c>
      <c r="NH28" s="2" t="s">
        <v>1973</v>
      </c>
      <c r="NI28" t="s">
        <v>659</v>
      </c>
      <c r="NJ28" t="s">
        <v>513</v>
      </c>
      <c r="NK28" t="s">
        <v>588</v>
      </c>
      <c r="NO28" t="s">
        <v>513</v>
      </c>
      <c r="NQ28" t="s">
        <v>1961</v>
      </c>
      <c r="NS28" t="s">
        <v>651</v>
      </c>
      <c r="NT28" t="s">
        <v>540</v>
      </c>
      <c r="NU28" t="s">
        <v>592</v>
      </c>
      <c r="NV28" t="s">
        <v>660</v>
      </c>
      <c r="NW28" t="s">
        <v>526</v>
      </c>
      <c r="NX28" t="s">
        <v>527</v>
      </c>
      <c r="NY28" t="s">
        <v>513</v>
      </c>
      <c r="NZ28" t="s">
        <v>528</v>
      </c>
      <c r="OA28" t="s">
        <v>528</v>
      </c>
      <c r="OB28" t="s">
        <v>528</v>
      </c>
      <c r="OE28" t="s">
        <v>528</v>
      </c>
      <c r="OG28" t="s">
        <v>528</v>
      </c>
      <c r="OO28" t="s">
        <v>529</v>
      </c>
      <c r="OQ28" t="s">
        <v>807</v>
      </c>
      <c r="OV28" t="s">
        <v>513</v>
      </c>
      <c r="OX28" t="s">
        <v>807</v>
      </c>
      <c r="OZ28" t="s">
        <v>513</v>
      </c>
      <c r="PB28" t="s">
        <v>564</v>
      </c>
      <c r="PC28" t="s">
        <v>565</v>
      </c>
      <c r="PD28" t="s">
        <v>538</v>
      </c>
      <c r="PH28" t="s">
        <v>568</v>
      </c>
      <c r="PI28" t="s">
        <v>567</v>
      </c>
      <c r="PJ28" t="s">
        <v>569</v>
      </c>
      <c r="PL28" t="s">
        <v>1974</v>
      </c>
      <c r="PN28" t="s">
        <v>1038</v>
      </c>
      <c r="PQ28" t="s">
        <v>1975</v>
      </c>
      <c r="PR28" t="s">
        <v>514</v>
      </c>
      <c r="PS28" t="s">
        <v>1976</v>
      </c>
      <c r="PT28" t="s">
        <v>513</v>
      </c>
      <c r="PU28" t="s">
        <v>579</v>
      </c>
      <c r="PV28" t="s">
        <v>679</v>
      </c>
      <c r="PW28" t="s">
        <v>368</v>
      </c>
      <c r="PX28" t="s">
        <v>1594</v>
      </c>
      <c r="PY28" t="s">
        <v>539</v>
      </c>
      <c r="PZ28" t="s">
        <v>716</v>
      </c>
      <c r="QB28" t="s">
        <v>684</v>
      </c>
      <c r="QE28" t="s">
        <v>513</v>
      </c>
      <c r="QF28" t="s">
        <v>513</v>
      </c>
      <c r="QG28" t="s">
        <v>513</v>
      </c>
      <c r="QH28" t="s">
        <v>513</v>
      </c>
      <c r="QK28" t="s">
        <v>513</v>
      </c>
      <c r="QM28" t="s">
        <v>532</v>
      </c>
      <c r="QN28" t="s">
        <v>580</v>
      </c>
      <c r="QO28" t="s">
        <v>541</v>
      </c>
      <c r="QP28" t="s">
        <v>616</v>
      </c>
      <c r="QQ28" t="s">
        <v>542</v>
      </c>
      <c r="QS28" t="s">
        <v>674</v>
      </c>
      <c r="QT28" t="s">
        <v>571</v>
      </c>
      <c r="QU28" t="s">
        <v>535</v>
      </c>
      <c r="QW28" t="s">
        <v>544</v>
      </c>
      <c r="QY28" t="s">
        <v>609</v>
      </c>
      <c r="QZ28" t="s">
        <v>425</v>
      </c>
      <c r="RA28" t="s">
        <v>594</v>
      </c>
      <c r="SF28" t="s">
        <v>522</v>
      </c>
    </row>
    <row r="29" spans="1:500" ht="180" customHeight="1" x14ac:dyDescent="0.15">
      <c r="A29" t="s">
        <v>1558</v>
      </c>
      <c r="B29" t="s">
        <v>1559</v>
      </c>
      <c r="C29">
        <v>4010601041041</v>
      </c>
      <c r="D29">
        <v>4</v>
      </c>
      <c r="E29">
        <v>2011</v>
      </c>
      <c r="F29">
        <v>10000</v>
      </c>
      <c r="G29">
        <v>20928</v>
      </c>
      <c r="H29" t="s">
        <v>1560</v>
      </c>
      <c r="I29" t="s">
        <v>1561</v>
      </c>
      <c r="J29" t="s">
        <v>1562</v>
      </c>
      <c r="K29" t="s">
        <v>1563</v>
      </c>
      <c r="L29" t="s">
        <v>1564</v>
      </c>
      <c r="M29" t="s">
        <v>1565</v>
      </c>
      <c r="N29" t="s">
        <v>1566</v>
      </c>
      <c r="O29">
        <v>1</v>
      </c>
      <c r="P29">
        <v>30</v>
      </c>
      <c r="Q29" t="s">
        <v>1567</v>
      </c>
      <c r="R29" t="s">
        <v>1568</v>
      </c>
      <c r="U29" t="s">
        <v>1569</v>
      </c>
      <c r="V29">
        <v>0</v>
      </c>
      <c r="W29">
        <v>0</v>
      </c>
      <c r="X29">
        <v>0</v>
      </c>
      <c r="Y29">
        <v>0</v>
      </c>
      <c r="Z29">
        <v>0</v>
      </c>
      <c r="AA29">
        <v>0</v>
      </c>
      <c r="AB29">
        <v>1</v>
      </c>
      <c r="AC29">
        <v>1</v>
      </c>
      <c r="AD29" t="s">
        <v>1570</v>
      </c>
      <c r="AE29">
        <v>52</v>
      </c>
      <c r="AI29">
        <v>489</v>
      </c>
      <c r="AJ29">
        <v>23219</v>
      </c>
      <c r="AK29" t="s">
        <v>663</v>
      </c>
      <c r="AL29" t="s">
        <v>688</v>
      </c>
      <c r="AM29" t="s">
        <v>1571</v>
      </c>
      <c r="AO29" t="s">
        <v>1572</v>
      </c>
      <c r="AP29" t="s">
        <v>513</v>
      </c>
      <c r="AQ29" t="s">
        <v>513</v>
      </c>
      <c r="AR29" t="s">
        <v>513</v>
      </c>
      <c r="AS29" t="s">
        <v>513</v>
      </c>
      <c r="AT29" t="s">
        <v>513</v>
      </c>
      <c r="AU29" t="s">
        <v>513</v>
      </c>
      <c r="AV29" t="s">
        <v>514</v>
      </c>
      <c r="AW29" t="s">
        <v>514</v>
      </c>
      <c r="AX29" t="s">
        <v>853</v>
      </c>
      <c r="BB29" t="s">
        <v>1573</v>
      </c>
      <c r="BL29">
        <v>23170</v>
      </c>
      <c r="BM29" s="21">
        <v>45716</v>
      </c>
      <c r="BN29">
        <v>1</v>
      </c>
      <c r="BO29">
        <v>1</v>
      </c>
      <c r="BP29">
        <v>2</v>
      </c>
      <c r="BQ29" s="21">
        <v>45636</v>
      </c>
      <c r="BS29">
        <v>0</v>
      </c>
      <c r="BT29">
        <v>1</v>
      </c>
      <c r="BU29">
        <v>0</v>
      </c>
      <c r="BV29">
        <v>2</v>
      </c>
      <c r="BZ29" t="s">
        <v>854</v>
      </c>
      <c r="CJ29">
        <v>24202</v>
      </c>
      <c r="CN29">
        <v>0</v>
      </c>
      <c r="CO29">
        <v>1</v>
      </c>
      <c r="CP29" t="s">
        <v>1574</v>
      </c>
      <c r="CQ29" t="s">
        <v>1575</v>
      </c>
      <c r="CT29">
        <v>2</v>
      </c>
      <c r="DD29">
        <v>3</v>
      </c>
      <c r="DE29">
        <v>0</v>
      </c>
      <c r="DI29" t="s">
        <v>658</v>
      </c>
      <c r="DJ29" t="s">
        <v>518</v>
      </c>
      <c r="DK29" s="1">
        <v>45636</v>
      </c>
      <c r="DN29" t="s">
        <v>519</v>
      </c>
      <c r="DO29" t="s">
        <v>553</v>
      </c>
      <c r="DP29" t="s">
        <v>599</v>
      </c>
      <c r="DT29" t="s">
        <v>557</v>
      </c>
      <c r="DU29" t="s">
        <v>557</v>
      </c>
      <c r="DZ29" t="s">
        <v>855</v>
      </c>
      <c r="ED29" t="s">
        <v>521</v>
      </c>
      <c r="EE29" t="s">
        <v>522</v>
      </c>
      <c r="EG29" s="2" t="s">
        <v>1998</v>
      </c>
      <c r="EH29">
        <v>5</v>
      </c>
      <c r="EJ29">
        <v>0</v>
      </c>
      <c r="EL29">
        <v>3</v>
      </c>
      <c r="EP29">
        <v>2</v>
      </c>
      <c r="EQ29">
        <v>1</v>
      </c>
      <c r="ER29">
        <v>1</v>
      </c>
      <c r="ET29">
        <v>1</v>
      </c>
      <c r="EU29" t="s">
        <v>1576</v>
      </c>
      <c r="EV29">
        <v>1</v>
      </c>
      <c r="EX29">
        <v>3</v>
      </c>
      <c r="EY29" t="s">
        <v>1577</v>
      </c>
      <c r="EZ29" s="2" t="s">
        <v>1578</v>
      </c>
      <c r="FA29" t="s">
        <v>1579</v>
      </c>
      <c r="FB29">
        <v>2</v>
      </c>
      <c r="FC29">
        <v>13</v>
      </c>
      <c r="FD29">
        <v>0</v>
      </c>
      <c r="FF29">
        <v>165</v>
      </c>
      <c r="FG29">
        <v>44</v>
      </c>
      <c r="FH29">
        <v>158</v>
      </c>
      <c r="FI29">
        <v>1</v>
      </c>
      <c r="FJ29">
        <v>1</v>
      </c>
      <c r="FL29">
        <v>1</v>
      </c>
      <c r="FM29">
        <v>1</v>
      </c>
      <c r="FN29">
        <v>0</v>
      </c>
      <c r="FP29">
        <v>2</v>
      </c>
      <c r="FQ29">
        <v>18</v>
      </c>
      <c r="FS29">
        <v>22</v>
      </c>
      <c r="FT29" t="s">
        <v>1580</v>
      </c>
      <c r="FU29">
        <v>3</v>
      </c>
      <c r="FX29">
        <v>3</v>
      </c>
      <c r="GA29">
        <v>1</v>
      </c>
      <c r="GC29">
        <v>1</v>
      </c>
      <c r="GH29">
        <v>0</v>
      </c>
      <c r="GI29">
        <v>4</v>
      </c>
      <c r="GM29">
        <v>1030</v>
      </c>
      <c r="GN29">
        <v>1030</v>
      </c>
      <c r="HA29">
        <v>0</v>
      </c>
      <c r="HE29">
        <v>1030</v>
      </c>
      <c r="HF29">
        <v>1030</v>
      </c>
      <c r="HI29">
        <v>1</v>
      </c>
      <c r="HJ29">
        <v>1</v>
      </c>
      <c r="HK29">
        <v>50000</v>
      </c>
      <c r="HL29">
        <v>2</v>
      </c>
      <c r="HO29">
        <v>1</v>
      </c>
      <c r="HP29">
        <v>2</v>
      </c>
      <c r="HQ29">
        <v>15</v>
      </c>
      <c r="HS29">
        <v>1</v>
      </c>
      <c r="HT29">
        <v>1</v>
      </c>
      <c r="HU29">
        <v>1</v>
      </c>
      <c r="HV29">
        <v>2</v>
      </c>
      <c r="HW29">
        <v>10</v>
      </c>
      <c r="HX29">
        <v>30</v>
      </c>
      <c r="IA29">
        <v>0</v>
      </c>
      <c r="IJ29">
        <v>1700</v>
      </c>
      <c r="IM29">
        <v>200</v>
      </c>
      <c r="IS29">
        <v>0</v>
      </c>
      <c r="IT29">
        <v>0</v>
      </c>
      <c r="IU29" s="2" t="s">
        <v>1581</v>
      </c>
      <c r="IV29">
        <v>1</v>
      </c>
      <c r="IW29">
        <v>10</v>
      </c>
      <c r="IX29">
        <v>1</v>
      </c>
      <c r="IY29" t="s">
        <v>1582</v>
      </c>
      <c r="IZ29">
        <v>60</v>
      </c>
      <c r="JA29">
        <v>2</v>
      </c>
      <c r="JD29">
        <v>2</v>
      </c>
      <c r="JE29">
        <v>5</v>
      </c>
      <c r="JF29">
        <v>1</v>
      </c>
      <c r="JG29">
        <v>0</v>
      </c>
      <c r="JH29">
        <v>0</v>
      </c>
      <c r="JI29">
        <v>0</v>
      </c>
      <c r="JJ29">
        <v>0</v>
      </c>
      <c r="JK29">
        <v>0</v>
      </c>
      <c r="JL29">
        <v>1</v>
      </c>
      <c r="JM29">
        <v>1</v>
      </c>
      <c r="JN29">
        <v>0</v>
      </c>
      <c r="JO29">
        <v>0</v>
      </c>
      <c r="JP29">
        <v>1</v>
      </c>
      <c r="JQ29" s="2"/>
      <c r="JR29">
        <v>10</v>
      </c>
      <c r="JT29">
        <v>0</v>
      </c>
      <c r="JU29">
        <v>1</v>
      </c>
      <c r="JV29">
        <v>1</v>
      </c>
      <c r="JW29">
        <v>0</v>
      </c>
      <c r="JX29">
        <v>1</v>
      </c>
      <c r="JY29">
        <v>1</v>
      </c>
      <c r="JZ29">
        <v>0</v>
      </c>
      <c r="KA29">
        <v>0</v>
      </c>
      <c r="KD29">
        <v>0</v>
      </c>
      <c r="KE29">
        <v>0</v>
      </c>
      <c r="KF29">
        <v>0</v>
      </c>
      <c r="KH29">
        <v>0</v>
      </c>
      <c r="KI29">
        <v>0</v>
      </c>
      <c r="KJ29">
        <v>0</v>
      </c>
      <c r="KK29">
        <v>0</v>
      </c>
      <c r="KL29">
        <v>0</v>
      </c>
      <c r="KN29">
        <v>0</v>
      </c>
      <c r="KO29">
        <v>0</v>
      </c>
      <c r="KR29">
        <v>0</v>
      </c>
      <c r="KS29">
        <v>0</v>
      </c>
      <c r="KV29">
        <v>0</v>
      </c>
      <c r="KW29">
        <v>0</v>
      </c>
      <c r="KZ29">
        <v>0</v>
      </c>
      <c r="LA29">
        <v>0</v>
      </c>
      <c r="LD29">
        <v>0</v>
      </c>
      <c r="LF29">
        <v>1</v>
      </c>
      <c r="LG29">
        <v>2</v>
      </c>
      <c r="LI29">
        <v>1</v>
      </c>
      <c r="LJ29">
        <v>0</v>
      </c>
      <c r="LK29">
        <v>0</v>
      </c>
      <c r="LL29">
        <v>0</v>
      </c>
      <c r="LM29">
        <v>1</v>
      </c>
      <c r="LN29">
        <v>0</v>
      </c>
      <c r="LO29">
        <v>0</v>
      </c>
      <c r="LP29">
        <v>1</v>
      </c>
      <c r="LQ29">
        <v>0</v>
      </c>
      <c r="LS29">
        <v>7</v>
      </c>
      <c r="LT29">
        <v>0</v>
      </c>
      <c r="LU29">
        <v>0</v>
      </c>
      <c r="LV29">
        <v>1</v>
      </c>
      <c r="LW29">
        <v>0</v>
      </c>
      <c r="LX29">
        <v>1</v>
      </c>
      <c r="LY29">
        <v>1</v>
      </c>
      <c r="MA29">
        <v>3</v>
      </c>
      <c r="MB29" t="s">
        <v>1577</v>
      </c>
      <c r="MC29" t="s">
        <v>1578</v>
      </c>
      <c r="MD29" t="s">
        <v>1579</v>
      </c>
      <c r="ME29">
        <v>2</v>
      </c>
      <c r="MF29">
        <v>13</v>
      </c>
      <c r="MG29">
        <v>1</v>
      </c>
      <c r="MH29">
        <v>0</v>
      </c>
      <c r="MI29">
        <v>0</v>
      </c>
      <c r="MJ29">
        <v>0</v>
      </c>
      <c r="MK29">
        <v>0</v>
      </c>
      <c r="MN29">
        <v>0</v>
      </c>
      <c r="MO29">
        <v>0</v>
      </c>
      <c r="MP29">
        <v>0</v>
      </c>
      <c r="MQ29" t="s">
        <v>971</v>
      </c>
      <c r="MT29">
        <v>2</v>
      </c>
      <c r="MU29" t="s">
        <v>1583</v>
      </c>
      <c r="MV29" t="s">
        <v>1584</v>
      </c>
      <c r="MW29" t="s">
        <v>1585</v>
      </c>
      <c r="MX29" t="s">
        <v>1586</v>
      </c>
      <c r="MY29">
        <v>1</v>
      </c>
      <c r="MZ29" t="s">
        <v>1567</v>
      </c>
      <c r="NB29">
        <v>1</v>
      </c>
      <c r="NC29">
        <v>0</v>
      </c>
      <c r="ND29" t="s">
        <v>1587</v>
      </c>
      <c r="NF29">
        <v>0</v>
      </c>
      <c r="NH29" s="2" t="s">
        <v>1588</v>
      </c>
      <c r="NI29" t="s">
        <v>659</v>
      </c>
      <c r="NJ29" t="s">
        <v>513</v>
      </c>
      <c r="NK29" t="s">
        <v>686</v>
      </c>
      <c r="NM29" t="s">
        <v>687</v>
      </c>
      <c r="NN29" t="s">
        <v>550</v>
      </c>
      <c r="NO29" t="s">
        <v>514</v>
      </c>
      <c r="NP29" t="s">
        <v>523</v>
      </c>
      <c r="NQ29" t="s">
        <v>1589</v>
      </c>
      <c r="NS29" t="s">
        <v>1590</v>
      </c>
      <c r="NT29" t="s">
        <v>849</v>
      </c>
      <c r="NU29" t="s">
        <v>1591</v>
      </c>
      <c r="NV29" t="s">
        <v>525</v>
      </c>
      <c r="NW29" t="s">
        <v>526</v>
      </c>
      <c r="NX29" t="s">
        <v>527</v>
      </c>
      <c r="NY29" t="s">
        <v>513</v>
      </c>
      <c r="NZ29" t="s">
        <v>600</v>
      </c>
      <c r="OA29" t="s">
        <v>601</v>
      </c>
      <c r="OB29" t="s">
        <v>528</v>
      </c>
      <c r="OE29" t="s">
        <v>528</v>
      </c>
      <c r="OG29" t="s">
        <v>528</v>
      </c>
      <c r="OO29" t="s">
        <v>529</v>
      </c>
      <c r="OQ29" t="s">
        <v>807</v>
      </c>
      <c r="OV29" t="s">
        <v>513</v>
      </c>
      <c r="OX29" t="s">
        <v>807</v>
      </c>
      <c r="OZ29" t="s">
        <v>578</v>
      </c>
      <c r="PA29" t="s">
        <v>741</v>
      </c>
      <c r="PB29" t="s">
        <v>530</v>
      </c>
      <c r="PC29" t="s">
        <v>551</v>
      </c>
      <c r="PD29" t="s">
        <v>566</v>
      </c>
      <c r="PE29" t="s">
        <v>567</v>
      </c>
      <c r="PF29" t="s">
        <v>1592</v>
      </c>
      <c r="PH29" t="s">
        <v>531</v>
      </c>
      <c r="PN29" t="s">
        <v>1593</v>
      </c>
      <c r="PR29" t="s">
        <v>514</v>
      </c>
      <c r="PS29" t="s">
        <v>1375</v>
      </c>
      <c r="PT29" t="s">
        <v>514</v>
      </c>
      <c r="PU29" t="s">
        <v>579</v>
      </c>
      <c r="PV29" t="s">
        <v>661</v>
      </c>
      <c r="PW29" t="s">
        <v>368</v>
      </c>
      <c r="PX29" t="s">
        <v>1594</v>
      </c>
      <c r="PY29" t="s">
        <v>539</v>
      </c>
      <c r="PZ29" t="s">
        <v>591</v>
      </c>
      <c r="QB29" t="s">
        <v>602</v>
      </c>
      <c r="QE29" t="s">
        <v>513</v>
      </c>
      <c r="QF29" t="s">
        <v>513</v>
      </c>
      <c r="QG29" t="s">
        <v>513</v>
      </c>
      <c r="QH29" t="s">
        <v>513</v>
      </c>
      <c r="QM29" t="s">
        <v>532</v>
      </c>
      <c r="QN29" t="s">
        <v>580</v>
      </c>
      <c r="QO29" t="s">
        <v>541</v>
      </c>
      <c r="QP29" t="s">
        <v>533</v>
      </c>
      <c r="QQ29" t="s">
        <v>542</v>
      </c>
      <c r="QS29" t="s">
        <v>534</v>
      </c>
      <c r="QT29" t="s">
        <v>1595</v>
      </c>
      <c r="QU29" t="s">
        <v>535</v>
      </c>
      <c r="QV29" t="s">
        <v>1589</v>
      </c>
      <c r="QW29" t="s">
        <v>1596</v>
      </c>
      <c r="QY29" t="s">
        <v>548</v>
      </c>
      <c r="RA29" t="s">
        <v>536</v>
      </c>
      <c r="SF29" t="s">
        <v>522</v>
      </c>
    </row>
    <row r="30" spans="1:500" ht="180" customHeight="1" x14ac:dyDescent="0.15">
      <c r="A30" t="s">
        <v>1597</v>
      </c>
      <c r="B30" t="s">
        <v>1598</v>
      </c>
      <c r="C30">
        <v>5190001012137</v>
      </c>
      <c r="D30">
        <v>3</v>
      </c>
      <c r="E30">
        <v>1966</v>
      </c>
      <c r="F30">
        <v>2500</v>
      </c>
      <c r="G30">
        <v>800</v>
      </c>
      <c r="H30" t="s">
        <v>1599</v>
      </c>
      <c r="I30" t="s">
        <v>1600</v>
      </c>
      <c r="J30" t="s">
        <v>554</v>
      </c>
      <c r="K30" t="s">
        <v>1601</v>
      </c>
      <c r="L30" t="s">
        <v>1602</v>
      </c>
      <c r="M30" t="s">
        <v>1603</v>
      </c>
      <c r="N30" t="s">
        <v>1604</v>
      </c>
      <c r="O30">
        <v>1</v>
      </c>
      <c r="P30">
        <v>3</v>
      </c>
      <c r="Q30" t="s">
        <v>1605</v>
      </c>
      <c r="R30" t="s">
        <v>1606</v>
      </c>
      <c r="U30" t="s">
        <v>1607</v>
      </c>
      <c r="V30">
        <v>0</v>
      </c>
      <c r="W30">
        <v>1</v>
      </c>
      <c r="X30">
        <v>1</v>
      </c>
      <c r="Y30">
        <v>1</v>
      </c>
      <c r="Z30">
        <v>1</v>
      </c>
      <c r="AA30">
        <v>0</v>
      </c>
      <c r="AB30">
        <v>1</v>
      </c>
      <c r="AC30">
        <v>1</v>
      </c>
      <c r="AD30" t="s">
        <v>1608</v>
      </c>
      <c r="AI30">
        <v>806</v>
      </c>
      <c r="AJ30">
        <v>24205</v>
      </c>
      <c r="AK30" t="s">
        <v>1609</v>
      </c>
      <c r="AL30" t="s">
        <v>1610</v>
      </c>
      <c r="AM30" t="s">
        <v>1611</v>
      </c>
      <c r="AO30" t="s">
        <v>1612</v>
      </c>
      <c r="AP30" t="s">
        <v>513</v>
      </c>
      <c r="AQ30" t="s">
        <v>514</v>
      </c>
      <c r="AR30" t="s">
        <v>514</v>
      </c>
      <c r="AS30" t="s">
        <v>514</v>
      </c>
      <c r="AT30" t="s">
        <v>514</v>
      </c>
      <c r="AU30" t="s">
        <v>513</v>
      </c>
      <c r="AV30" t="s">
        <v>514</v>
      </c>
      <c r="AW30" t="s">
        <v>514</v>
      </c>
      <c r="BB30" t="s">
        <v>1613</v>
      </c>
      <c r="BF30" t="s">
        <v>1602</v>
      </c>
      <c r="BH30" t="s">
        <v>1603</v>
      </c>
      <c r="BJ30" t="s">
        <v>1604</v>
      </c>
      <c r="BL30">
        <v>24050</v>
      </c>
      <c r="BM30" s="21">
        <v>45716</v>
      </c>
      <c r="BN30">
        <v>1</v>
      </c>
      <c r="BO30">
        <v>1</v>
      </c>
      <c r="BP30">
        <v>2</v>
      </c>
      <c r="BQ30" s="21">
        <v>45635</v>
      </c>
      <c r="BS30">
        <v>1</v>
      </c>
      <c r="BT30">
        <v>1</v>
      </c>
      <c r="BU30">
        <v>0</v>
      </c>
      <c r="BV30">
        <v>1</v>
      </c>
      <c r="BZ30" t="s">
        <v>635</v>
      </c>
      <c r="CC30" t="s">
        <v>517</v>
      </c>
      <c r="CJ30">
        <v>24202</v>
      </c>
      <c r="CN30">
        <v>0</v>
      </c>
      <c r="CO30">
        <v>1</v>
      </c>
      <c r="CP30" t="s">
        <v>1614</v>
      </c>
      <c r="CQ30" t="s">
        <v>1615</v>
      </c>
      <c r="CT30">
        <v>3</v>
      </c>
      <c r="CX30">
        <v>2405</v>
      </c>
      <c r="CY30" t="s">
        <v>1598</v>
      </c>
      <c r="CZ30">
        <v>0</v>
      </c>
      <c r="DD30">
        <v>3</v>
      </c>
      <c r="DE30">
        <v>0</v>
      </c>
      <c r="DI30" t="s">
        <v>658</v>
      </c>
      <c r="DJ30" t="s">
        <v>518</v>
      </c>
      <c r="DK30" s="1">
        <v>45635</v>
      </c>
      <c r="DM30" t="s">
        <v>1498</v>
      </c>
      <c r="DN30" t="s">
        <v>519</v>
      </c>
      <c r="DO30" t="s">
        <v>553</v>
      </c>
      <c r="DP30" t="s">
        <v>556</v>
      </c>
      <c r="DT30" t="s">
        <v>557</v>
      </c>
      <c r="DU30" t="s">
        <v>557</v>
      </c>
      <c r="DZ30" t="s">
        <v>520</v>
      </c>
      <c r="ED30" t="s">
        <v>521</v>
      </c>
      <c r="EE30" t="s">
        <v>522</v>
      </c>
      <c r="EG30" s="2" t="s">
        <v>1999</v>
      </c>
      <c r="EH30">
        <v>5</v>
      </c>
      <c r="EJ30">
        <v>1</v>
      </c>
      <c r="EK30" t="s">
        <v>513</v>
      </c>
      <c r="EL30">
        <v>3</v>
      </c>
      <c r="EO30">
        <v>0</v>
      </c>
      <c r="EP30">
        <v>2</v>
      </c>
      <c r="EQ30">
        <v>1</v>
      </c>
      <c r="ER30">
        <v>1</v>
      </c>
      <c r="ET30">
        <v>1</v>
      </c>
      <c r="EU30" t="s">
        <v>896</v>
      </c>
      <c r="EV30">
        <v>1</v>
      </c>
      <c r="EX30">
        <v>3</v>
      </c>
      <c r="EY30" t="s">
        <v>656</v>
      </c>
      <c r="EZ30" s="2" t="s">
        <v>1616</v>
      </c>
      <c r="FA30" t="s">
        <v>572</v>
      </c>
      <c r="FB30">
        <v>1</v>
      </c>
      <c r="FC30">
        <v>1</v>
      </c>
      <c r="FD30">
        <v>0</v>
      </c>
      <c r="FF30">
        <v>40</v>
      </c>
      <c r="FG30">
        <v>12</v>
      </c>
      <c r="FH30">
        <v>19</v>
      </c>
      <c r="FI30">
        <v>1</v>
      </c>
      <c r="FJ30">
        <v>2</v>
      </c>
      <c r="FK30" t="s">
        <v>1617</v>
      </c>
      <c r="FL30">
        <v>1</v>
      </c>
      <c r="FM30">
        <v>1</v>
      </c>
      <c r="FN30">
        <v>0</v>
      </c>
      <c r="FP30">
        <v>2</v>
      </c>
      <c r="FQ30">
        <v>18</v>
      </c>
      <c r="FS30">
        <v>22</v>
      </c>
      <c r="FT30" t="s">
        <v>1618</v>
      </c>
      <c r="FU30">
        <v>3</v>
      </c>
      <c r="FX30">
        <v>3</v>
      </c>
      <c r="GA30">
        <v>1</v>
      </c>
      <c r="GC30">
        <v>1</v>
      </c>
      <c r="GH30">
        <v>0</v>
      </c>
      <c r="GI30">
        <v>4</v>
      </c>
      <c r="GM30">
        <v>1300</v>
      </c>
      <c r="GN30">
        <v>1625</v>
      </c>
      <c r="HA30">
        <v>0</v>
      </c>
      <c r="HE30">
        <v>1300</v>
      </c>
      <c r="HF30">
        <v>1625</v>
      </c>
      <c r="HG30" t="s">
        <v>1619</v>
      </c>
      <c r="HI30">
        <v>2</v>
      </c>
      <c r="HJ30">
        <v>1</v>
      </c>
      <c r="HK30">
        <v>3000</v>
      </c>
      <c r="HL30">
        <v>1</v>
      </c>
      <c r="HM30">
        <v>15</v>
      </c>
      <c r="HO30">
        <v>1</v>
      </c>
      <c r="HP30">
        <v>2</v>
      </c>
      <c r="HQ30">
        <v>5</v>
      </c>
      <c r="HS30">
        <v>1</v>
      </c>
      <c r="HT30">
        <v>0</v>
      </c>
      <c r="IA30">
        <v>0</v>
      </c>
      <c r="IH30">
        <v>2</v>
      </c>
      <c r="IJ30">
        <v>815</v>
      </c>
      <c r="IK30">
        <v>1600</v>
      </c>
      <c r="IM30">
        <v>1630</v>
      </c>
      <c r="IN30">
        <v>15</v>
      </c>
      <c r="IS30">
        <v>0</v>
      </c>
      <c r="IT30">
        <v>0</v>
      </c>
      <c r="IU30" t="s">
        <v>1620</v>
      </c>
      <c r="IV30">
        <v>0</v>
      </c>
      <c r="IX30">
        <v>1</v>
      </c>
      <c r="IY30" t="s">
        <v>1621</v>
      </c>
      <c r="IZ30">
        <v>60</v>
      </c>
      <c r="JA30">
        <v>2</v>
      </c>
      <c r="JD30">
        <v>1</v>
      </c>
      <c r="JE30">
        <v>3</v>
      </c>
      <c r="JF30">
        <v>1</v>
      </c>
      <c r="JG30">
        <v>0</v>
      </c>
      <c r="JH30">
        <v>0</v>
      </c>
      <c r="JI30">
        <v>0</v>
      </c>
      <c r="JJ30">
        <v>0</v>
      </c>
      <c r="JK30">
        <v>0</v>
      </c>
      <c r="JL30">
        <v>0</v>
      </c>
      <c r="JM30">
        <v>0</v>
      </c>
      <c r="JN30">
        <v>0</v>
      </c>
      <c r="JO30">
        <v>1</v>
      </c>
      <c r="JP30">
        <v>3</v>
      </c>
      <c r="JQ30" s="2" t="s">
        <v>1622</v>
      </c>
      <c r="JT30">
        <v>0</v>
      </c>
      <c r="JU30">
        <v>1</v>
      </c>
      <c r="JV30">
        <v>1</v>
      </c>
      <c r="JW30">
        <v>0</v>
      </c>
      <c r="JX30">
        <v>1</v>
      </c>
      <c r="JY30">
        <v>1</v>
      </c>
      <c r="JZ30">
        <v>0</v>
      </c>
      <c r="KA30">
        <v>0</v>
      </c>
      <c r="KD30">
        <v>0</v>
      </c>
      <c r="KE30">
        <v>0</v>
      </c>
      <c r="KF30">
        <v>0</v>
      </c>
      <c r="KH30">
        <v>0</v>
      </c>
      <c r="KI30">
        <v>0</v>
      </c>
      <c r="KJ30">
        <v>0</v>
      </c>
      <c r="KK30">
        <v>0</v>
      </c>
      <c r="KL30">
        <v>0</v>
      </c>
      <c r="KN30">
        <v>0</v>
      </c>
      <c r="KO30">
        <v>0</v>
      </c>
      <c r="KR30">
        <v>0</v>
      </c>
      <c r="KS30">
        <v>0</v>
      </c>
      <c r="KV30">
        <v>0</v>
      </c>
      <c r="KW30">
        <v>0</v>
      </c>
      <c r="KZ30">
        <v>0</v>
      </c>
      <c r="LA30">
        <v>0</v>
      </c>
      <c r="LB30">
        <v>1</v>
      </c>
      <c r="LD30">
        <v>0</v>
      </c>
      <c r="LF30">
        <v>2</v>
      </c>
      <c r="LI30">
        <v>1</v>
      </c>
      <c r="LJ30">
        <v>1</v>
      </c>
      <c r="LK30">
        <v>0</v>
      </c>
      <c r="LL30">
        <v>0</v>
      </c>
      <c r="LM30">
        <v>2</v>
      </c>
      <c r="LN30">
        <v>0</v>
      </c>
      <c r="LO30">
        <v>1</v>
      </c>
      <c r="LP30">
        <v>1</v>
      </c>
      <c r="LQ30">
        <v>0</v>
      </c>
      <c r="LR30">
        <v>5</v>
      </c>
      <c r="LS30">
        <v>5</v>
      </c>
      <c r="LT30">
        <v>0</v>
      </c>
      <c r="LU30">
        <v>1</v>
      </c>
      <c r="LV30">
        <v>1</v>
      </c>
      <c r="LW30">
        <v>0</v>
      </c>
      <c r="LX30">
        <v>0</v>
      </c>
      <c r="LY30">
        <v>1</v>
      </c>
      <c r="MA30">
        <v>1</v>
      </c>
      <c r="MB30" t="s">
        <v>1602</v>
      </c>
      <c r="MC30" t="s">
        <v>1603</v>
      </c>
      <c r="MD30" t="s">
        <v>1604</v>
      </c>
      <c r="ME30">
        <v>1</v>
      </c>
      <c r="MF30">
        <v>3</v>
      </c>
      <c r="MG30">
        <v>1</v>
      </c>
      <c r="MH30">
        <v>1</v>
      </c>
      <c r="MI30">
        <v>1</v>
      </c>
      <c r="MJ30">
        <v>0</v>
      </c>
      <c r="MK30">
        <v>0</v>
      </c>
      <c r="MM30">
        <v>1</v>
      </c>
      <c r="MN30">
        <v>0</v>
      </c>
      <c r="MO30">
        <v>1</v>
      </c>
      <c r="MP30">
        <v>0</v>
      </c>
      <c r="MR30">
        <v>1</v>
      </c>
      <c r="MT30">
        <v>1</v>
      </c>
      <c r="MU30" t="s">
        <v>1623</v>
      </c>
      <c r="MV30" t="s">
        <v>1624</v>
      </c>
      <c r="MX30" t="s">
        <v>799</v>
      </c>
      <c r="MY30">
        <v>0</v>
      </c>
      <c r="MZ30" t="s">
        <v>1625</v>
      </c>
      <c r="NB30">
        <v>1</v>
      </c>
      <c r="NC30">
        <v>0</v>
      </c>
      <c r="ND30" t="s">
        <v>1626</v>
      </c>
      <c r="NF30">
        <v>0</v>
      </c>
      <c r="NH30" s="2" t="s">
        <v>1627</v>
      </c>
      <c r="NI30" t="s">
        <v>659</v>
      </c>
      <c r="NJ30" t="s">
        <v>514</v>
      </c>
      <c r="NK30" t="s">
        <v>686</v>
      </c>
      <c r="NM30" t="s">
        <v>687</v>
      </c>
      <c r="NN30" t="s">
        <v>550</v>
      </c>
      <c r="NO30" t="s">
        <v>514</v>
      </c>
      <c r="NP30" t="s">
        <v>523</v>
      </c>
      <c r="NQ30" t="s">
        <v>1628</v>
      </c>
      <c r="NS30" t="s">
        <v>743</v>
      </c>
      <c r="NT30" t="s">
        <v>681</v>
      </c>
      <c r="NU30" t="s">
        <v>719</v>
      </c>
      <c r="NV30" t="s">
        <v>660</v>
      </c>
      <c r="NW30" t="s">
        <v>526</v>
      </c>
      <c r="NX30" t="s">
        <v>527</v>
      </c>
      <c r="NY30" t="s">
        <v>513</v>
      </c>
      <c r="NZ30" t="s">
        <v>600</v>
      </c>
      <c r="OA30" t="s">
        <v>601</v>
      </c>
      <c r="OB30" t="s">
        <v>528</v>
      </c>
      <c r="OE30" t="s">
        <v>528</v>
      </c>
      <c r="OG30" t="s">
        <v>528</v>
      </c>
      <c r="OO30" t="s">
        <v>529</v>
      </c>
      <c r="OQ30" t="s">
        <v>1629</v>
      </c>
      <c r="OV30" t="s">
        <v>513</v>
      </c>
      <c r="OX30" t="s">
        <v>1629</v>
      </c>
      <c r="OZ30" t="s">
        <v>1630</v>
      </c>
      <c r="PA30" t="s">
        <v>1631</v>
      </c>
      <c r="PB30" t="s">
        <v>564</v>
      </c>
      <c r="PC30" t="s">
        <v>898</v>
      </c>
      <c r="PD30" t="s">
        <v>566</v>
      </c>
      <c r="PE30" t="s">
        <v>615</v>
      </c>
      <c r="PH30" t="s">
        <v>531</v>
      </c>
      <c r="PM30" t="s">
        <v>570</v>
      </c>
      <c r="PN30" t="s">
        <v>1632</v>
      </c>
      <c r="PO30" t="s">
        <v>1633</v>
      </c>
      <c r="PR30" t="s">
        <v>513</v>
      </c>
      <c r="PT30" t="s">
        <v>514</v>
      </c>
      <c r="PU30" t="s">
        <v>579</v>
      </c>
      <c r="PV30" t="s">
        <v>1432</v>
      </c>
      <c r="PW30" t="s">
        <v>368</v>
      </c>
      <c r="PX30" t="s">
        <v>547</v>
      </c>
      <c r="PY30" t="s">
        <v>584</v>
      </c>
      <c r="QB30" t="s">
        <v>602</v>
      </c>
      <c r="QE30" t="s">
        <v>513</v>
      </c>
      <c r="QF30" t="s">
        <v>513</v>
      </c>
      <c r="QG30" t="s">
        <v>513</v>
      </c>
      <c r="QH30" t="s">
        <v>513</v>
      </c>
      <c r="QK30" t="s">
        <v>513</v>
      </c>
      <c r="QM30" t="s">
        <v>592</v>
      </c>
      <c r="QO30" t="s">
        <v>581</v>
      </c>
      <c r="QP30" t="s">
        <v>616</v>
      </c>
      <c r="QQ30" t="s">
        <v>582</v>
      </c>
      <c r="QR30" t="s">
        <v>674</v>
      </c>
      <c r="QS30" t="s">
        <v>674</v>
      </c>
      <c r="QT30" t="s">
        <v>543</v>
      </c>
      <c r="QU30" t="s">
        <v>535</v>
      </c>
      <c r="QV30" t="s">
        <v>1612</v>
      </c>
      <c r="QW30" t="s">
        <v>603</v>
      </c>
      <c r="QX30" t="s">
        <v>585</v>
      </c>
      <c r="QY30" t="s">
        <v>609</v>
      </c>
      <c r="RA30" t="s">
        <v>536</v>
      </c>
      <c r="SF30" t="s">
        <v>522</v>
      </c>
    </row>
    <row r="31" spans="1:500" ht="180" customHeight="1" x14ac:dyDescent="0.15">
      <c r="A31" t="s">
        <v>1331</v>
      </c>
      <c r="B31" t="s">
        <v>1107</v>
      </c>
      <c r="C31">
        <v>3190005009908</v>
      </c>
      <c r="D31">
        <v>3</v>
      </c>
      <c r="E31">
        <v>1979</v>
      </c>
      <c r="G31">
        <v>172</v>
      </c>
      <c r="H31" t="s">
        <v>1108</v>
      </c>
      <c r="I31" t="s">
        <v>1109</v>
      </c>
      <c r="J31" t="s">
        <v>1073</v>
      </c>
      <c r="K31" t="s">
        <v>1110</v>
      </c>
      <c r="L31" t="s">
        <v>1111</v>
      </c>
      <c r="M31" t="s">
        <v>1112</v>
      </c>
      <c r="N31" t="s">
        <v>985</v>
      </c>
      <c r="O31">
        <v>1</v>
      </c>
      <c r="P31">
        <v>10</v>
      </c>
      <c r="Q31" t="s">
        <v>1113</v>
      </c>
      <c r="R31" t="s">
        <v>1114</v>
      </c>
      <c r="U31" t="s">
        <v>1115</v>
      </c>
      <c r="V31">
        <v>0</v>
      </c>
      <c r="W31">
        <v>0</v>
      </c>
      <c r="X31">
        <v>1</v>
      </c>
      <c r="Y31">
        <v>1</v>
      </c>
      <c r="Z31">
        <v>1</v>
      </c>
      <c r="AA31">
        <v>1</v>
      </c>
      <c r="AB31">
        <v>1</v>
      </c>
      <c r="AC31">
        <v>1</v>
      </c>
      <c r="AD31" t="s">
        <v>1116</v>
      </c>
      <c r="AE31">
        <v>1</v>
      </c>
      <c r="AI31">
        <v>849</v>
      </c>
      <c r="AJ31">
        <v>24202</v>
      </c>
      <c r="AK31" t="s">
        <v>1117</v>
      </c>
      <c r="AM31" t="s">
        <v>1118</v>
      </c>
      <c r="AO31" t="s">
        <v>1119</v>
      </c>
      <c r="AP31" t="s">
        <v>513</v>
      </c>
      <c r="AQ31" t="s">
        <v>513</v>
      </c>
      <c r="AR31" t="s">
        <v>514</v>
      </c>
      <c r="AS31" t="s">
        <v>514</v>
      </c>
      <c r="AT31" t="s">
        <v>514</v>
      </c>
      <c r="AU31" t="s">
        <v>514</v>
      </c>
      <c r="AV31" t="s">
        <v>514</v>
      </c>
      <c r="AW31" t="s">
        <v>514</v>
      </c>
      <c r="AX31" t="s">
        <v>1120</v>
      </c>
      <c r="BB31" t="s">
        <v>1121</v>
      </c>
      <c r="BE31" t="s">
        <v>1111</v>
      </c>
      <c r="BF31" t="s">
        <v>1111</v>
      </c>
      <c r="BG31" t="s">
        <v>1112</v>
      </c>
      <c r="BH31" t="s">
        <v>1112</v>
      </c>
      <c r="BI31" t="s">
        <v>985</v>
      </c>
      <c r="BJ31" t="s">
        <v>985</v>
      </c>
      <c r="BL31">
        <v>24010</v>
      </c>
      <c r="BM31" s="21">
        <v>45716</v>
      </c>
      <c r="BN31">
        <v>1</v>
      </c>
      <c r="BO31">
        <v>1</v>
      </c>
      <c r="BP31">
        <v>2</v>
      </c>
      <c r="BQ31" s="21">
        <v>45632</v>
      </c>
      <c r="BS31">
        <v>0</v>
      </c>
      <c r="BT31">
        <v>1</v>
      </c>
      <c r="BU31">
        <v>0</v>
      </c>
      <c r="BV31">
        <v>2</v>
      </c>
      <c r="BZ31" t="s">
        <v>516</v>
      </c>
      <c r="CA31" t="s">
        <v>573</v>
      </c>
      <c r="CC31" t="s">
        <v>517</v>
      </c>
      <c r="CN31">
        <v>0</v>
      </c>
      <c r="CO31">
        <v>1</v>
      </c>
      <c r="CP31" t="s">
        <v>1122</v>
      </c>
      <c r="CQ31" t="s">
        <v>1123</v>
      </c>
      <c r="CT31">
        <v>3</v>
      </c>
      <c r="CX31">
        <v>2401</v>
      </c>
      <c r="CY31" t="s">
        <v>1107</v>
      </c>
      <c r="CZ31">
        <v>0</v>
      </c>
      <c r="DA31">
        <v>2401</v>
      </c>
      <c r="DB31" t="s">
        <v>1107</v>
      </c>
      <c r="DC31">
        <v>0</v>
      </c>
      <c r="DD31">
        <v>3</v>
      </c>
      <c r="DE31">
        <v>0</v>
      </c>
      <c r="DI31" t="s">
        <v>658</v>
      </c>
      <c r="DJ31" t="s">
        <v>518</v>
      </c>
      <c r="DK31" s="1">
        <v>45632</v>
      </c>
      <c r="DN31" t="s">
        <v>519</v>
      </c>
      <c r="DO31" t="s">
        <v>553</v>
      </c>
      <c r="DP31" t="s">
        <v>599</v>
      </c>
      <c r="DT31" t="s">
        <v>557</v>
      </c>
      <c r="DZ31" t="s">
        <v>520</v>
      </c>
      <c r="ED31" t="s">
        <v>521</v>
      </c>
      <c r="EE31" t="s">
        <v>522</v>
      </c>
      <c r="EG31" s="2" t="s">
        <v>2000</v>
      </c>
      <c r="EH31">
        <v>5</v>
      </c>
      <c r="EJ31">
        <v>1</v>
      </c>
      <c r="EK31" t="s">
        <v>897</v>
      </c>
      <c r="EL31">
        <v>2</v>
      </c>
      <c r="EO31">
        <v>0</v>
      </c>
      <c r="EP31">
        <v>6</v>
      </c>
      <c r="EQ31">
        <v>1</v>
      </c>
      <c r="ER31">
        <v>1</v>
      </c>
      <c r="ET31">
        <v>1</v>
      </c>
      <c r="EU31" t="s">
        <v>1124</v>
      </c>
      <c r="EV31">
        <v>1</v>
      </c>
      <c r="EX31">
        <v>1</v>
      </c>
      <c r="EY31" t="s">
        <v>1111</v>
      </c>
      <c r="EZ31" s="2" t="s">
        <v>1112</v>
      </c>
      <c r="FA31" t="s">
        <v>985</v>
      </c>
      <c r="FB31">
        <v>1</v>
      </c>
      <c r="FC31">
        <v>10</v>
      </c>
      <c r="FD31">
        <v>0</v>
      </c>
      <c r="FF31">
        <v>172</v>
      </c>
      <c r="FG31">
        <v>130</v>
      </c>
      <c r="FH31">
        <v>76</v>
      </c>
      <c r="FI31">
        <v>1</v>
      </c>
      <c r="FJ31">
        <v>1</v>
      </c>
      <c r="FL31">
        <v>1</v>
      </c>
      <c r="FM31">
        <v>1</v>
      </c>
      <c r="FN31">
        <v>0</v>
      </c>
      <c r="FP31">
        <v>1</v>
      </c>
      <c r="FU31">
        <v>3</v>
      </c>
      <c r="FX31">
        <v>3</v>
      </c>
      <c r="FZ31" t="s">
        <v>1125</v>
      </c>
      <c r="GA31">
        <v>1</v>
      </c>
      <c r="GC31">
        <v>1</v>
      </c>
      <c r="GH31">
        <v>0</v>
      </c>
      <c r="GI31">
        <v>4</v>
      </c>
      <c r="GM31">
        <v>1030</v>
      </c>
      <c r="GN31">
        <v>1050</v>
      </c>
      <c r="HA31">
        <v>0</v>
      </c>
      <c r="HE31">
        <v>1030</v>
      </c>
      <c r="HF31">
        <v>1050</v>
      </c>
      <c r="HI31">
        <v>1</v>
      </c>
      <c r="HJ31">
        <v>1</v>
      </c>
      <c r="HK31">
        <v>30000</v>
      </c>
      <c r="HL31">
        <v>2</v>
      </c>
      <c r="HO31">
        <v>1</v>
      </c>
      <c r="HP31">
        <v>2</v>
      </c>
      <c r="HQ31">
        <v>15</v>
      </c>
      <c r="HS31">
        <v>1</v>
      </c>
      <c r="HT31">
        <v>1</v>
      </c>
      <c r="HU31">
        <v>1</v>
      </c>
      <c r="HV31">
        <v>2</v>
      </c>
      <c r="HW31">
        <v>10</v>
      </c>
      <c r="HX31">
        <v>40</v>
      </c>
      <c r="IA31">
        <v>0</v>
      </c>
      <c r="IJ31">
        <v>900</v>
      </c>
      <c r="IK31">
        <v>1300</v>
      </c>
      <c r="IM31">
        <v>1300</v>
      </c>
      <c r="IN31">
        <v>1700</v>
      </c>
      <c r="IP31">
        <v>900</v>
      </c>
      <c r="IQ31">
        <v>1700</v>
      </c>
      <c r="IR31">
        <v>4</v>
      </c>
      <c r="IS31">
        <v>0</v>
      </c>
      <c r="IT31">
        <v>1</v>
      </c>
      <c r="IU31" s="2"/>
      <c r="IV31">
        <v>0</v>
      </c>
      <c r="IX31">
        <v>0</v>
      </c>
      <c r="IZ31">
        <v>0</v>
      </c>
      <c r="JA31">
        <v>2</v>
      </c>
      <c r="JD31">
        <v>2</v>
      </c>
      <c r="JE31">
        <v>5</v>
      </c>
      <c r="JF31">
        <v>0</v>
      </c>
      <c r="JG31">
        <v>0</v>
      </c>
      <c r="JH31">
        <v>0</v>
      </c>
      <c r="JI31">
        <v>0</v>
      </c>
      <c r="JJ31">
        <v>0</v>
      </c>
      <c r="JK31">
        <v>0</v>
      </c>
      <c r="JL31">
        <v>1</v>
      </c>
      <c r="JM31">
        <v>1</v>
      </c>
      <c r="JN31">
        <v>1</v>
      </c>
      <c r="JO31">
        <v>0</v>
      </c>
      <c r="JP31">
        <v>1</v>
      </c>
      <c r="JQ31" s="2"/>
      <c r="JR31">
        <v>10</v>
      </c>
      <c r="JT31">
        <v>0</v>
      </c>
      <c r="JU31">
        <v>1</v>
      </c>
      <c r="JV31">
        <v>1</v>
      </c>
      <c r="JW31">
        <v>0</v>
      </c>
      <c r="JX31">
        <v>1</v>
      </c>
      <c r="JY31">
        <v>1</v>
      </c>
      <c r="JZ31">
        <v>0</v>
      </c>
      <c r="KA31">
        <v>0</v>
      </c>
      <c r="KD31">
        <v>0</v>
      </c>
      <c r="KE31">
        <v>0</v>
      </c>
      <c r="KF31">
        <v>0</v>
      </c>
      <c r="KH31">
        <v>0</v>
      </c>
      <c r="KI31">
        <v>0</v>
      </c>
      <c r="KJ31">
        <v>0</v>
      </c>
      <c r="KK31">
        <v>0</v>
      </c>
      <c r="KL31">
        <v>0</v>
      </c>
      <c r="KN31">
        <v>0</v>
      </c>
      <c r="KO31">
        <v>0</v>
      </c>
      <c r="KR31">
        <v>0</v>
      </c>
      <c r="KS31">
        <v>0</v>
      </c>
      <c r="KV31">
        <v>0</v>
      </c>
      <c r="KW31">
        <v>0</v>
      </c>
      <c r="KZ31">
        <v>0</v>
      </c>
      <c r="LA31">
        <v>0</v>
      </c>
      <c r="LB31">
        <v>1</v>
      </c>
      <c r="LD31">
        <v>1</v>
      </c>
      <c r="LE31" t="s">
        <v>1126</v>
      </c>
      <c r="LF31">
        <v>1</v>
      </c>
      <c r="LG31">
        <v>2</v>
      </c>
      <c r="LI31">
        <v>1</v>
      </c>
      <c r="LJ31">
        <v>1</v>
      </c>
      <c r="LK31">
        <v>0</v>
      </c>
      <c r="LL31">
        <v>0</v>
      </c>
      <c r="LM31">
        <v>1</v>
      </c>
      <c r="LN31">
        <v>0</v>
      </c>
      <c r="LO31">
        <v>1</v>
      </c>
      <c r="LP31">
        <v>1</v>
      </c>
      <c r="LQ31">
        <v>0</v>
      </c>
      <c r="LR31">
        <v>5</v>
      </c>
      <c r="LS31">
        <v>5</v>
      </c>
      <c r="LT31">
        <v>0</v>
      </c>
      <c r="LU31">
        <v>0</v>
      </c>
      <c r="LV31">
        <v>1</v>
      </c>
      <c r="LW31">
        <v>0</v>
      </c>
      <c r="LX31">
        <v>0</v>
      </c>
      <c r="LY31">
        <v>1</v>
      </c>
      <c r="MA31">
        <v>1</v>
      </c>
      <c r="MB31" t="s">
        <v>1111</v>
      </c>
      <c r="MC31" t="s">
        <v>1112</v>
      </c>
      <c r="MD31" t="s">
        <v>985</v>
      </c>
      <c r="ME31">
        <v>1</v>
      </c>
      <c r="MF31">
        <v>10</v>
      </c>
      <c r="MG31">
        <v>1</v>
      </c>
      <c r="MH31">
        <v>1</v>
      </c>
      <c r="MI31">
        <v>0</v>
      </c>
      <c r="MJ31">
        <v>0</v>
      </c>
      <c r="MK31">
        <v>0</v>
      </c>
      <c r="MM31">
        <v>1</v>
      </c>
      <c r="MN31">
        <v>0</v>
      </c>
      <c r="MO31">
        <v>1</v>
      </c>
      <c r="MP31">
        <v>0</v>
      </c>
      <c r="MR31">
        <v>1</v>
      </c>
      <c r="MT31">
        <v>2</v>
      </c>
      <c r="MV31" t="s">
        <v>1127</v>
      </c>
      <c r="MW31" t="s">
        <v>1128</v>
      </c>
      <c r="MX31" t="s">
        <v>575</v>
      </c>
      <c r="MY31">
        <v>1</v>
      </c>
      <c r="MZ31" t="s">
        <v>1113</v>
      </c>
      <c r="NB31">
        <v>1</v>
      </c>
      <c r="NC31">
        <v>0</v>
      </c>
      <c r="ND31" t="s">
        <v>1129</v>
      </c>
      <c r="NF31">
        <v>0</v>
      </c>
      <c r="NH31" s="2" t="s">
        <v>1977</v>
      </c>
      <c r="NI31" t="s">
        <v>659</v>
      </c>
      <c r="NJ31" t="s">
        <v>514</v>
      </c>
      <c r="NK31" t="s">
        <v>559</v>
      </c>
      <c r="NM31" t="s">
        <v>576</v>
      </c>
      <c r="NN31" t="s">
        <v>550</v>
      </c>
      <c r="NO31" t="s">
        <v>514</v>
      </c>
      <c r="NP31" t="s">
        <v>523</v>
      </c>
      <c r="NQ31" t="s">
        <v>1119</v>
      </c>
      <c r="NS31" t="s">
        <v>1118</v>
      </c>
      <c r="NT31" t="s">
        <v>1130</v>
      </c>
      <c r="NU31" t="s">
        <v>1131</v>
      </c>
      <c r="NV31" t="s">
        <v>525</v>
      </c>
      <c r="NW31" t="s">
        <v>526</v>
      </c>
      <c r="NX31" t="s">
        <v>527</v>
      </c>
      <c r="NY31" t="s">
        <v>513</v>
      </c>
      <c r="NZ31" t="s">
        <v>528</v>
      </c>
      <c r="OA31" t="s">
        <v>528</v>
      </c>
      <c r="OB31" t="s">
        <v>528</v>
      </c>
      <c r="OE31" t="s">
        <v>528</v>
      </c>
      <c r="OG31" t="s">
        <v>528</v>
      </c>
      <c r="OO31" t="s">
        <v>529</v>
      </c>
      <c r="OQ31" t="s">
        <v>1077</v>
      </c>
      <c r="OV31" t="s">
        <v>513</v>
      </c>
      <c r="OX31" t="s">
        <v>1077</v>
      </c>
      <c r="OZ31" t="s">
        <v>578</v>
      </c>
      <c r="PA31" t="s">
        <v>652</v>
      </c>
      <c r="PB31" t="s">
        <v>530</v>
      </c>
      <c r="PC31" t="s">
        <v>551</v>
      </c>
      <c r="PD31" t="s">
        <v>566</v>
      </c>
      <c r="PE31" t="s">
        <v>567</v>
      </c>
      <c r="PF31" t="s">
        <v>1132</v>
      </c>
      <c r="PH31" t="s">
        <v>531</v>
      </c>
      <c r="PN31" t="s">
        <v>718</v>
      </c>
      <c r="PO31" t="s">
        <v>785</v>
      </c>
      <c r="PQ31" t="s">
        <v>1133</v>
      </c>
      <c r="PR31" t="s">
        <v>513</v>
      </c>
      <c r="PT31" t="s">
        <v>513</v>
      </c>
      <c r="PU31" t="s">
        <v>670</v>
      </c>
      <c r="PV31" t="s">
        <v>661</v>
      </c>
      <c r="PX31" t="s">
        <v>722</v>
      </c>
      <c r="PY31" t="s">
        <v>539</v>
      </c>
      <c r="PZ31" t="s">
        <v>591</v>
      </c>
      <c r="QB31" t="s">
        <v>602</v>
      </c>
      <c r="QE31" t="s">
        <v>513</v>
      </c>
      <c r="QF31" t="s">
        <v>513</v>
      </c>
      <c r="QG31" t="s">
        <v>513</v>
      </c>
      <c r="QH31" t="s">
        <v>513</v>
      </c>
      <c r="QK31" t="s">
        <v>513</v>
      </c>
      <c r="QL31" t="s">
        <v>514</v>
      </c>
      <c r="QM31" t="s">
        <v>532</v>
      </c>
      <c r="QN31" t="s">
        <v>580</v>
      </c>
      <c r="QO31" t="s">
        <v>581</v>
      </c>
      <c r="QP31" t="s">
        <v>533</v>
      </c>
      <c r="QQ31" t="s">
        <v>582</v>
      </c>
      <c r="QR31" t="s">
        <v>674</v>
      </c>
      <c r="QS31" t="s">
        <v>674</v>
      </c>
      <c r="QT31" t="s">
        <v>571</v>
      </c>
      <c r="QU31" t="s">
        <v>535</v>
      </c>
      <c r="QV31" t="s">
        <v>1119</v>
      </c>
      <c r="QW31" t="s">
        <v>544</v>
      </c>
      <c r="QX31" t="s">
        <v>585</v>
      </c>
      <c r="QY31" t="s">
        <v>548</v>
      </c>
      <c r="RA31" t="s">
        <v>536</v>
      </c>
      <c r="SF31" t="s">
        <v>522</v>
      </c>
    </row>
    <row r="32" spans="1:500" ht="180" customHeight="1" x14ac:dyDescent="0.15">
      <c r="A32" t="s">
        <v>1634</v>
      </c>
      <c r="B32" t="s">
        <v>1635</v>
      </c>
      <c r="C32">
        <v>4190001021766</v>
      </c>
      <c r="D32">
        <v>4</v>
      </c>
      <c r="E32">
        <v>2014</v>
      </c>
      <c r="F32">
        <v>100</v>
      </c>
      <c r="G32">
        <v>23</v>
      </c>
      <c r="H32" t="s">
        <v>1636</v>
      </c>
      <c r="I32" t="s">
        <v>1637</v>
      </c>
      <c r="J32" t="s">
        <v>537</v>
      </c>
      <c r="K32" t="s">
        <v>1638</v>
      </c>
      <c r="L32" t="s">
        <v>1639</v>
      </c>
      <c r="M32" t="s">
        <v>1640</v>
      </c>
      <c r="N32" t="s">
        <v>1641</v>
      </c>
      <c r="O32">
        <v>1</v>
      </c>
      <c r="P32">
        <v>7</v>
      </c>
      <c r="Q32" t="s">
        <v>1642</v>
      </c>
      <c r="R32" t="s">
        <v>1643</v>
      </c>
      <c r="U32" t="s">
        <v>1644</v>
      </c>
      <c r="V32">
        <v>0</v>
      </c>
      <c r="W32">
        <v>0</v>
      </c>
      <c r="X32">
        <v>0</v>
      </c>
      <c r="Y32">
        <v>0</v>
      </c>
      <c r="Z32">
        <v>0</v>
      </c>
      <c r="AA32">
        <v>1</v>
      </c>
      <c r="AB32">
        <v>1</v>
      </c>
      <c r="AC32">
        <v>1</v>
      </c>
      <c r="AI32">
        <v>11</v>
      </c>
      <c r="AJ32">
        <v>24202</v>
      </c>
      <c r="AK32" t="s">
        <v>1645</v>
      </c>
      <c r="AL32" t="s">
        <v>1531</v>
      </c>
      <c r="AM32" t="s">
        <v>717</v>
      </c>
      <c r="AO32" t="s">
        <v>1646</v>
      </c>
      <c r="AP32" t="s">
        <v>513</v>
      </c>
      <c r="AQ32" t="s">
        <v>513</v>
      </c>
      <c r="AR32" t="s">
        <v>513</v>
      </c>
      <c r="AS32" t="s">
        <v>513</v>
      </c>
      <c r="AT32" t="s">
        <v>513</v>
      </c>
      <c r="AU32" t="s">
        <v>514</v>
      </c>
      <c r="AV32" t="s">
        <v>514</v>
      </c>
      <c r="AW32" t="s">
        <v>514</v>
      </c>
      <c r="BB32" t="s">
        <v>1647</v>
      </c>
      <c r="BE32" t="s">
        <v>1639</v>
      </c>
      <c r="BF32" t="s">
        <v>1639</v>
      </c>
      <c r="BG32" t="s">
        <v>1640</v>
      </c>
      <c r="BH32" t="s">
        <v>1640</v>
      </c>
      <c r="BI32" t="s">
        <v>1641</v>
      </c>
      <c r="BJ32" t="s">
        <v>1641</v>
      </c>
      <c r="BL32">
        <v>24010</v>
      </c>
      <c r="BM32" s="21">
        <v>45716</v>
      </c>
      <c r="BN32">
        <v>1</v>
      </c>
      <c r="BO32">
        <v>1</v>
      </c>
      <c r="BP32">
        <v>2</v>
      </c>
      <c r="BQ32" s="21">
        <v>45630</v>
      </c>
      <c r="BR32">
        <v>1</v>
      </c>
      <c r="BS32">
        <v>0</v>
      </c>
      <c r="BT32">
        <v>1</v>
      </c>
      <c r="BU32">
        <v>0</v>
      </c>
      <c r="BV32">
        <v>2</v>
      </c>
      <c r="BZ32" t="s">
        <v>516</v>
      </c>
      <c r="CA32" t="s">
        <v>604</v>
      </c>
      <c r="CB32" t="s">
        <v>665</v>
      </c>
      <c r="CC32" t="s">
        <v>517</v>
      </c>
      <c r="CN32">
        <v>0</v>
      </c>
      <c r="CO32">
        <v>1</v>
      </c>
      <c r="CP32" t="s">
        <v>1648</v>
      </c>
      <c r="CQ32" t="s">
        <v>796</v>
      </c>
      <c r="CT32">
        <v>3</v>
      </c>
      <c r="CX32">
        <v>2401</v>
      </c>
      <c r="CY32" t="s">
        <v>1635</v>
      </c>
      <c r="CZ32">
        <v>0</v>
      </c>
      <c r="DA32">
        <v>2401</v>
      </c>
      <c r="DB32" t="s">
        <v>1635</v>
      </c>
      <c r="DC32">
        <v>0</v>
      </c>
      <c r="DD32">
        <v>2</v>
      </c>
      <c r="DE32">
        <v>1</v>
      </c>
      <c r="DF32">
        <v>45631.547002314815</v>
      </c>
      <c r="DG32" t="s">
        <v>1649</v>
      </c>
      <c r="DI32" t="s">
        <v>658</v>
      </c>
      <c r="DJ32" t="s">
        <v>518</v>
      </c>
      <c r="DK32" s="1">
        <v>45630</v>
      </c>
      <c r="DL32" t="s">
        <v>666</v>
      </c>
      <c r="DN32" t="s">
        <v>519</v>
      </c>
      <c r="DO32" t="s">
        <v>553</v>
      </c>
      <c r="DP32" t="s">
        <v>599</v>
      </c>
      <c r="DT32" t="s">
        <v>557</v>
      </c>
      <c r="DZ32" t="s">
        <v>520</v>
      </c>
      <c r="ED32" t="s">
        <v>793</v>
      </c>
      <c r="EE32" t="s">
        <v>532</v>
      </c>
      <c r="EF32">
        <v>45631</v>
      </c>
      <c r="EG32" s="2" t="s">
        <v>2001</v>
      </c>
      <c r="EH32">
        <v>5</v>
      </c>
      <c r="EJ32">
        <v>0</v>
      </c>
      <c r="EL32">
        <v>1</v>
      </c>
      <c r="ET32">
        <v>1</v>
      </c>
      <c r="EU32" t="s">
        <v>676</v>
      </c>
      <c r="EV32">
        <v>1</v>
      </c>
      <c r="EX32">
        <v>1</v>
      </c>
      <c r="EY32" t="s">
        <v>1639</v>
      </c>
      <c r="EZ32" s="2" t="s">
        <v>1640</v>
      </c>
      <c r="FA32" t="s">
        <v>1641</v>
      </c>
      <c r="FB32">
        <v>1</v>
      </c>
      <c r="FC32">
        <v>7</v>
      </c>
      <c r="FD32">
        <v>0</v>
      </c>
      <c r="FF32">
        <v>23</v>
      </c>
      <c r="FG32">
        <v>7</v>
      </c>
      <c r="FH32">
        <v>21</v>
      </c>
      <c r="FI32">
        <v>1</v>
      </c>
      <c r="FJ32">
        <v>1</v>
      </c>
      <c r="FL32">
        <v>1</v>
      </c>
      <c r="FM32">
        <v>1</v>
      </c>
      <c r="FN32">
        <v>0</v>
      </c>
      <c r="FP32">
        <v>1</v>
      </c>
      <c r="FU32">
        <v>3</v>
      </c>
      <c r="FX32">
        <v>3</v>
      </c>
      <c r="GA32">
        <v>1</v>
      </c>
      <c r="GC32">
        <v>1</v>
      </c>
      <c r="GH32">
        <v>0</v>
      </c>
      <c r="GI32">
        <v>4</v>
      </c>
      <c r="GM32">
        <v>1023</v>
      </c>
      <c r="GN32">
        <v>1023</v>
      </c>
      <c r="HA32">
        <v>0</v>
      </c>
      <c r="HE32">
        <v>1023</v>
      </c>
      <c r="HF32">
        <v>1023</v>
      </c>
      <c r="HI32">
        <v>3</v>
      </c>
      <c r="HL32">
        <v>2</v>
      </c>
      <c r="HO32">
        <v>1</v>
      </c>
      <c r="HP32">
        <v>2</v>
      </c>
      <c r="HQ32">
        <v>25</v>
      </c>
      <c r="HS32">
        <v>0</v>
      </c>
      <c r="IA32">
        <v>0</v>
      </c>
      <c r="IJ32">
        <v>900</v>
      </c>
      <c r="IM32">
        <v>1500</v>
      </c>
      <c r="IP32">
        <v>800</v>
      </c>
      <c r="IQ32">
        <v>1500</v>
      </c>
      <c r="IR32">
        <v>5</v>
      </c>
      <c r="IS32">
        <v>0</v>
      </c>
      <c r="IT32">
        <v>1</v>
      </c>
      <c r="IU32" s="2"/>
      <c r="IV32">
        <v>0</v>
      </c>
      <c r="IX32">
        <v>0</v>
      </c>
      <c r="IZ32">
        <v>60</v>
      </c>
      <c r="JA32">
        <v>2</v>
      </c>
      <c r="JD32">
        <v>2</v>
      </c>
      <c r="JE32">
        <v>5</v>
      </c>
      <c r="JF32">
        <v>0</v>
      </c>
      <c r="JG32">
        <v>0</v>
      </c>
      <c r="JH32">
        <v>0</v>
      </c>
      <c r="JI32">
        <v>0</v>
      </c>
      <c r="JJ32">
        <v>0</v>
      </c>
      <c r="JK32">
        <v>0</v>
      </c>
      <c r="JL32">
        <v>1</v>
      </c>
      <c r="JM32">
        <v>1</v>
      </c>
      <c r="JN32">
        <v>0</v>
      </c>
      <c r="JO32">
        <v>0</v>
      </c>
      <c r="JP32">
        <v>1</v>
      </c>
      <c r="JQ32" s="2"/>
      <c r="JR32">
        <v>10</v>
      </c>
      <c r="JT32">
        <v>0</v>
      </c>
      <c r="JU32">
        <v>1</v>
      </c>
      <c r="JV32">
        <v>1</v>
      </c>
      <c r="JW32">
        <v>0</v>
      </c>
      <c r="JX32">
        <v>0</v>
      </c>
      <c r="JY32">
        <v>0</v>
      </c>
      <c r="JZ32">
        <v>0</v>
      </c>
      <c r="KA32">
        <v>0</v>
      </c>
      <c r="KD32">
        <v>0</v>
      </c>
      <c r="KE32">
        <v>0</v>
      </c>
      <c r="KF32">
        <v>0</v>
      </c>
      <c r="KH32">
        <v>0</v>
      </c>
      <c r="KI32">
        <v>0</v>
      </c>
      <c r="KJ32">
        <v>0</v>
      </c>
      <c r="KK32">
        <v>0</v>
      </c>
      <c r="KL32">
        <v>0</v>
      </c>
      <c r="KN32">
        <v>0</v>
      </c>
      <c r="KO32">
        <v>0</v>
      </c>
      <c r="KR32">
        <v>0</v>
      </c>
      <c r="KS32">
        <v>0</v>
      </c>
      <c r="KV32">
        <v>0</v>
      </c>
      <c r="KW32">
        <v>0</v>
      </c>
      <c r="KZ32">
        <v>0</v>
      </c>
      <c r="LA32">
        <v>0</v>
      </c>
      <c r="LB32">
        <v>1</v>
      </c>
      <c r="LD32">
        <v>0</v>
      </c>
      <c r="LF32">
        <v>3</v>
      </c>
      <c r="LG32">
        <v>1</v>
      </c>
      <c r="LI32">
        <v>1</v>
      </c>
      <c r="LJ32">
        <v>0</v>
      </c>
      <c r="LK32">
        <v>0</v>
      </c>
      <c r="LL32">
        <v>0</v>
      </c>
      <c r="LM32">
        <v>1</v>
      </c>
      <c r="LN32">
        <v>0</v>
      </c>
      <c r="LO32">
        <v>0</v>
      </c>
      <c r="LP32">
        <v>1</v>
      </c>
      <c r="LQ32">
        <v>0</v>
      </c>
      <c r="LS32">
        <v>7</v>
      </c>
      <c r="LT32">
        <v>0</v>
      </c>
      <c r="LU32">
        <v>0</v>
      </c>
      <c r="LV32">
        <v>1</v>
      </c>
      <c r="LW32">
        <v>0</v>
      </c>
      <c r="LX32">
        <v>0</v>
      </c>
      <c r="LY32">
        <v>1</v>
      </c>
      <c r="MA32">
        <v>1</v>
      </c>
      <c r="MB32" t="s">
        <v>1639</v>
      </c>
      <c r="MC32" t="s">
        <v>1640</v>
      </c>
      <c r="MD32" t="s">
        <v>1641</v>
      </c>
      <c r="ME32">
        <v>1</v>
      </c>
      <c r="MF32">
        <v>7</v>
      </c>
      <c r="MG32">
        <v>1</v>
      </c>
      <c r="MH32">
        <v>1</v>
      </c>
      <c r="MI32">
        <v>0</v>
      </c>
      <c r="MJ32">
        <v>0</v>
      </c>
      <c r="MK32">
        <v>0</v>
      </c>
      <c r="MM32">
        <v>1</v>
      </c>
      <c r="MN32">
        <v>0</v>
      </c>
      <c r="MO32">
        <v>0</v>
      </c>
      <c r="MP32">
        <v>0</v>
      </c>
      <c r="MQ32" t="s">
        <v>587</v>
      </c>
      <c r="MT32">
        <v>2</v>
      </c>
      <c r="MV32" t="s">
        <v>1650</v>
      </c>
      <c r="MW32" t="s">
        <v>1651</v>
      </c>
      <c r="MX32" t="s">
        <v>1652</v>
      </c>
      <c r="MY32">
        <v>1</v>
      </c>
      <c r="MZ32" t="s">
        <v>1642</v>
      </c>
      <c r="NB32">
        <v>1</v>
      </c>
      <c r="NC32">
        <v>0</v>
      </c>
      <c r="ND32" t="s">
        <v>1653</v>
      </c>
      <c r="NF32">
        <v>1</v>
      </c>
      <c r="NH32" s="2" t="s">
        <v>1654</v>
      </c>
      <c r="NI32" t="s">
        <v>659</v>
      </c>
      <c r="NJ32" t="s">
        <v>513</v>
      </c>
      <c r="NK32" t="s">
        <v>588</v>
      </c>
      <c r="NO32" t="s">
        <v>514</v>
      </c>
      <c r="NP32" t="s">
        <v>523</v>
      </c>
      <c r="NQ32" t="s">
        <v>1646</v>
      </c>
      <c r="NS32" t="s">
        <v>717</v>
      </c>
      <c r="NT32" t="s">
        <v>596</v>
      </c>
      <c r="NU32" t="s">
        <v>643</v>
      </c>
      <c r="NV32" t="s">
        <v>525</v>
      </c>
      <c r="NW32" t="s">
        <v>526</v>
      </c>
      <c r="NX32" t="s">
        <v>527</v>
      </c>
      <c r="NY32" t="s">
        <v>513</v>
      </c>
      <c r="NZ32" t="s">
        <v>528</v>
      </c>
      <c r="OA32" t="s">
        <v>528</v>
      </c>
      <c r="OB32" t="s">
        <v>528</v>
      </c>
      <c r="OE32" t="s">
        <v>528</v>
      </c>
      <c r="OG32" t="s">
        <v>528</v>
      </c>
      <c r="OO32" t="s">
        <v>529</v>
      </c>
      <c r="OQ32" t="s">
        <v>1072</v>
      </c>
      <c r="OV32" t="s">
        <v>513</v>
      </c>
      <c r="OX32" t="s">
        <v>1072</v>
      </c>
      <c r="OZ32" t="s">
        <v>513</v>
      </c>
      <c r="PB32" t="s">
        <v>530</v>
      </c>
      <c r="PC32" t="s">
        <v>589</v>
      </c>
      <c r="PD32" t="s">
        <v>538</v>
      </c>
      <c r="PH32" t="s">
        <v>531</v>
      </c>
      <c r="PN32" t="s">
        <v>797</v>
      </c>
      <c r="PQ32" t="s">
        <v>1655</v>
      </c>
      <c r="PR32" t="s">
        <v>513</v>
      </c>
      <c r="PT32" t="s">
        <v>513</v>
      </c>
      <c r="PU32" t="s">
        <v>579</v>
      </c>
      <c r="PV32" t="s">
        <v>661</v>
      </c>
      <c r="PX32" t="s">
        <v>1594</v>
      </c>
      <c r="PY32" t="s">
        <v>539</v>
      </c>
      <c r="PZ32" t="s">
        <v>591</v>
      </c>
      <c r="QB32" t="s">
        <v>669</v>
      </c>
      <c r="QE32" t="s">
        <v>513</v>
      </c>
      <c r="QF32" t="s">
        <v>513</v>
      </c>
      <c r="QG32" t="s">
        <v>513</v>
      </c>
      <c r="QH32" t="s">
        <v>513</v>
      </c>
      <c r="QK32" t="s">
        <v>513</v>
      </c>
      <c r="QM32" t="s">
        <v>524</v>
      </c>
      <c r="QN32" t="s">
        <v>593</v>
      </c>
      <c r="QO32" t="s">
        <v>541</v>
      </c>
      <c r="QP32" t="s">
        <v>533</v>
      </c>
      <c r="QQ32" t="s">
        <v>542</v>
      </c>
      <c r="QS32" t="s">
        <v>534</v>
      </c>
      <c r="QT32" t="s">
        <v>571</v>
      </c>
      <c r="QU32" t="s">
        <v>535</v>
      </c>
      <c r="QV32" t="s">
        <v>1646</v>
      </c>
      <c r="QW32" t="s">
        <v>544</v>
      </c>
      <c r="QY32" t="s">
        <v>548</v>
      </c>
      <c r="QZ32" t="s">
        <v>425</v>
      </c>
      <c r="RA32" t="s">
        <v>536</v>
      </c>
      <c r="SF32" t="s">
        <v>592</v>
      </c>
    </row>
    <row r="33" spans="1:500" ht="180" customHeight="1" x14ac:dyDescent="0.15">
      <c r="A33" t="s">
        <v>1332</v>
      </c>
      <c r="B33" t="s">
        <v>902</v>
      </c>
      <c r="C33">
        <v>8030001043599</v>
      </c>
      <c r="D33">
        <v>3</v>
      </c>
      <c r="E33">
        <v>1935</v>
      </c>
      <c r="F33">
        <v>1000000</v>
      </c>
      <c r="G33">
        <v>6243</v>
      </c>
      <c r="H33" t="s">
        <v>903</v>
      </c>
      <c r="I33" t="s">
        <v>904</v>
      </c>
      <c r="J33" t="s">
        <v>554</v>
      </c>
      <c r="K33" t="s">
        <v>905</v>
      </c>
      <c r="L33" t="s">
        <v>906</v>
      </c>
      <c r="M33" t="s">
        <v>907</v>
      </c>
      <c r="N33" t="s">
        <v>908</v>
      </c>
      <c r="Q33" t="s">
        <v>909</v>
      </c>
      <c r="R33" t="s">
        <v>910</v>
      </c>
      <c r="U33" t="s">
        <v>911</v>
      </c>
      <c r="V33">
        <v>1</v>
      </c>
      <c r="W33">
        <v>0</v>
      </c>
      <c r="X33">
        <v>1</v>
      </c>
      <c r="Y33">
        <v>1</v>
      </c>
      <c r="Z33">
        <v>1</v>
      </c>
      <c r="AA33">
        <v>0</v>
      </c>
      <c r="AB33">
        <v>1</v>
      </c>
      <c r="AC33">
        <v>1</v>
      </c>
      <c r="AD33" t="s">
        <v>912</v>
      </c>
      <c r="AE33">
        <v>52</v>
      </c>
      <c r="AI33">
        <v>315</v>
      </c>
      <c r="AJ33">
        <v>11219</v>
      </c>
      <c r="AK33" t="s">
        <v>913</v>
      </c>
      <c r="AL33" t="s">
        <v>813</v>
      </c>
      <c r="AM33" t="s">
        <v>914</v>
      </c>
      <c r="AO33" t="s">
        <v>908</v>
      </c>
      <c r="AP33" t="s">
        <v>514</v>
      </c>
      <c r="AQ33" t="s">
        <v>513</v>
      </c>
      <c r="AR33" t="s">
        <v>514</v>
      </c>
      <c r="AS33" t="s">
        <v>514</v>
      </c>
      <c r="AT33" t="s">
        <v>514</v>
      </c>
      <c r="AU33" t="s">
        <v>513</v>
      </c>
      <c r="AV33" t="s">
        <v>514</v>
      </c>
      <c r="AW33" t="s">
        <v>514</v>
      </c>
      <c r="AX33" t="s">
        <v>853</v>
      </c>
      <c r="BB33" t="s">
        <v>915</v>
      </c>
      <c r="BK33" t="s">
        <v>515</v>
      </c>
      <c r="BL33">
        <v>11030</v>
      </c>
      <c r="BM33" s="21">
        <v>45716</v>
      </c>
      <c r="BN33">
        <v>1</v>
      </c>
      <c r="BO33">
        <v>1</v>
      </c>
      <c r="BP33">
        <v>2</v>
      </c>
      <c r="BQ33" s="21">
        <v>45629</v>
      </c>
      <c r="BS33">
        <v>0</v>
      </c>
      <c r="BT33">
        <v>2</v>
      </c>
      <c r="BU33">
        <v>0</v>
      </c>
      <c r="BV33">
        <v>4</v>
      </c>
      <c r="CC33" t="s">
        <v>517</v>
      </c>
      <c r="CJ33">
        <v>24202</v>
      </c>
      <c r="CN33">
        <v>0</v>
      </c>
      <c r="CO33">
        <v>1</v>
      </c>
      <c r="CP33" t="s">
        <v>916</v>
      </c>
      <c r="CQ33" t="s">
        <v>917</v>
      </c>
      <c r="CT33">
        <v>3</v>
      </c>
      <c r="DD33">
        <v>3</v>
      </c>
      <c r="DE33">
        <v>0</v>
      </c>
      <c r="DI33" t="s">
        <v>658</v>
      </c>
      <c r="DJ33" t="s">
        <v>518</v>
      </c>
      <c r="DK33" s="1">
        <v>45629</v>
      </c>
      <c r="DN33" t="s">
        <v>574</v>
      </c>
      <c r="DO33" t="s">
        <v>553</v>
      </c>
      <c r="DP33" t="s">
        <v>549</v>
      </c>
      <c r="DT33" t="s">
        <v>557</v>
      </c>
      <c r="DU33" t="s">
        <v>557</v>
      </c>
      <c r="DZ33" t="s">
        <v>520</v>
      </c>
      <c r="ED33" t="s">
        <v>521</v>
      </c>
      <c r="EE33" t="s">
        <v>522</v>
      </c>
      <c r="EG33" s="2" t="s">
        <v>2002</v>
      </c>
      <c r="EH33">
        <v>5</v>
      </c>
      <c r="EJ33">
        <v>0</v>
      </c>
      <c r="EL33">
        <v>3</v>
      </c>
      <c r="EP33">
        <v>3</v>
      </c>
      <c r="EQ33">
        <v>1</v>
      </c>
      <c r="ER33">
        <v>1</v>
      </c>
      <c r="ET33">
        <v>0</v>
      </c>
      <c r="EX33">
        <v>3</v>
      </c>
      <c r="EY33" t="s">
        <v>918</v>
      </c>
      <c r="EZ33" t="s">
        <v>919</v>
      </c>
      <c r="FD33">
        <v>0</v>
      </c>
      <c r="FE33" t="s">
        <v>920</v>
      </c>
      <c r="FF33">
        <v>31</v>
      </c>
      <c r="FG33">
        <v>1</v>
      </c>
      <c r="FH33">
        <v>0</v>
      </c>
      <c r="FI33">
        <v>1</v>
      </c>
      <c r="FJ33">
        <v>1</v>
      </c>
      <c r="FL33">
        <v>1</v>
      </c>
      <c r="FM33">
        <v>1</v>
      </c>
      <c r="FN33">
        <v>0</v>
      </c>
      <c r="FP33">
        <v>1</v>
      </c>
      <c r="FU33">
        <v>1</v>
      </c>
      <c r="FV33">
        <v>3</v>
      </c>
      <c r="FX33">
        <v>1</v>
      </c>
      <c r="FY33" t="s">
        <v>921</v>
      </c>
      <c r="GA33">
        <v>1</v>
      </c>
      <c r="GC33">
        <v>1</v>
      </c>
      <c r="GH33">
        <v>0</v>
      </c>
      <c r="GI33">
        <v>4</v>
      </c>
      <c r="GM33">
        <v>1300</v>
      </c>
      <c r="GN33">
        <v>1300</v>
      </c>
      <c r="HA33">
        <v>0</v>
      </c>
      <c r="HE33">
        <v>1300</v>
      </c>
      <c r="HF33">
        <v>1300</v>
      </c>
      <c r="HI33">
        <v>4</v>
      </c>
      <c r="HL33">
        <v>2</v>
      </c>
      <c r="HO33">
        <v>1</v>
      </c>
      <c r="HP33">
        <v>1</v>
      </c>
      <c r="HQ33">
        <v>25</v>
      </c>
      <c r="HS33">
        <v>1</v>
      </c>
      <c r="HT33">
        <v>1</v>
      </c>
      <c r="HU33">
        <v>2</v>
      </c>
      <c r="HV33">
        <v>2</v>
      </c>
      <c r="HZ33">
        <v>2.2000000000000002</v>
      </c>
      <c r="IA33">
        <v>0</v>
      </c>
      <c r="IH33">
        <v>5</v>
      </c>
      <c r="II33">
        <v>1</v>
      </c>
      <c r="IP33">
        <v>900</v>
      </c>
      <c r="IQ33">
        <v>1730</v>
      </c>
      <c r="IR33">
        <v>6</v>
      </c>
      <c r="IS33">
        <v>0</v>
      </c>
      <c r="IT33">
        <v>1</v>
      </c>
      <c r="IU33" t="s">
        <v>922</v>
      </c>
      <c r="IV33">
        <v>0</v>
      </c>
      <c r="IX33">
        <v>1</v>
      </c>
      <c r="IY33" t="s">
        <v>742</v>
      </c>
      <c r="IZ33">
        <v>60</v>
      </c>
      <c r="JA33">
        <v>2</v>
      </c>
      <c r="JD33">
        <v>2</v>
      </c>
      <c r="JE33">
        <v>5</v>
      </c>
      <c r="JF33">
        <v>0</v>
      </c>
      <c r="JG33">
        <v>0</v>
      </c>
      <c r="JH33">
        <v>0</v>
      </c>
      <c r="JI33">
        <v>0</v>
      </c>
      <c r="JJ33">
        <v>0</v>
      </c>
      <c r="JK33">
        <v>0</v>
      </c>
      <c r="JL33">
        <v>0</v>
      </c>
      <c r="JM33">
        <v>1</v>
      </c>
      <c r="JN33">
        <v>1</v>
      </c>
      <c r="JO33">
        <v>1</v>
      </c>
      <c r="JP33">
        <v>3</v>
      </c>
      <c r="JQ33" s="2" t="s">
        <v>923</v>
      </c>
      <c r="JR33">
        <v>10</v>
      </c>
      <c r="JT33">
        <v>0</v>
      </c>
      <c r="JU33">
        <v>1</v>
      </c>
      <c r="JV33">
        <v>1</v>
      </c>
      <c r="JW33">
        <v>0</v>
      </c>
      <c r="JX33">
        <v>1</v>
      </c>
      <c r="JY33">
        <v>1</v>
      </c>
      <c r="JZ33">
        <v>0</v>
      </c>
      <c r="KA33">
        <v>0</v>
      </c>
      <c r="KD33">
        <v>0</v>
      </c>
      <c r="KE33">
        <v>0</v>
      </c>
      <c r="KF33">
        <v>0</v>
      </c>
      <c r="KH33">
        <v>0</v>
      </c>
      <c r="KI33">
        <v>0</v>
      </c>
      <c r="KJ33">
        <v>0</v>
      </c>
      <c r="KK33">
        <v>0</v>
      </c>
      <c r="KL33">
        <v>0</v>
      </c>
      <c r="KN33">
        <v>0</v>
      </c>
      <c r="KO33">
        <v>0</v>
      </c>
      <c r="KR33">
        <v>0</v>
      </c>
      <c r="KS33">
        <v>0</v>
      </c>
      <c r="KV33">
        <v>0</v>
      </c>
      <c r="KW33">
        <v>0</v>
      </c>
      <c r="KZ33">
        <v>0</v>
      </c>
      <c r="LA33">
        <v>0</v>
      </c>
      <c r="LB33">
        <v>1</v>
      </c>
      <c r="LD33">
        <v>0</v>
      </c>
      <c r="LF33">
        <v>1</v>
      </c>
      <c r="LI33">
        <v>1</v>
      </c>
      <c r="LJ33">
        <v>1</v>
      </c>
      <c r="LK33">
        <v>0</v>
      </c>
      <c r="LL33">
        <v>0</v>
      </c>
      <c r="LM33">
        <v>1</v>
      </c>
      <c r="LN33">
        <v>0</v>
      </c>
      <c r="LO33">
        <v>1</v>
      </c>
      <c r="LP33">
        <v>1</v>
      </c>
      <c r="LQ33">
        <v>0</v>
      </c>
      <c r="LR33">
        <v>7</v>
      </c>
      <c r="LS33">
        <v>7</v>
      </c>
      <c r="LT33">
        <v>0</v>
      </c>
      <c r="LU33">
        <v>0</v>
      </c>
      <c r="LV33">
        <v>1</v>
      </c>
      <c r="LW33">
        <v>1</v>
      </c>
      <c r="LX33">
        <v>0</v>
      </c>
      <c r="LY33">
        <v>1</v>
      </c>
      <c r="MA33">
        <v>3</v>
      </c>
      <c r="MB33" t="s">
        <v>918</v>
      </c>
      <c r="MC33" t="s">
        <v>919</v>
      </c>
      <c r="MG33">
        <v>1</v>
      </c>
      <c r="MH33">
        <v>1</v>
      </c>
      <c r="MI33">
        <v>1</v>
      </c>
      <c r="MJ33">
        <v>0</v>
      </c>
      <c r="MK33">
        <v>0</v>
      </c>
      <c r="MM33">
        <v>1</v>
      </c>
      <c r="MN33">
        <v>0</v>
      </c>
      <c r="MO33">
        <v>1</v>
      </c>
      <c r="MP33">
        <v>1</v>
      </c>
      <c r="MR33">
        <v>4</v>
      </c>
      <c r="MS33" t="s">
        <v>924</v>
      </c>
      <c r="MT33">
        <v>2</v>
      </c>
      <c r="MV33" t="s">
        <v>575</v>
      </c>
      <c r="MX33" t="s">
        <v>739</v>
      </c>
      <c r="MY33">
        <v>0</v>
      </c>
      <c r="MZ33" t="s">
        <v>1329</v>
      </c>
      <c r="NB33">
        <v>0</v>
      </c>
      <c r="NC33">
        <v>0</v>
      </c>
      <c r="ND33" t="s">
        <v>925</v>
      </c>
      <c r="NE33" t="s">
        <v>926</v>
      </c>
      <c r="NF33">
        <v>1</v>
      </c>
      <c r="NH33" s="2" t="s">
        <v>927</v>
      </c>
      <c r="NI33" t="s">
        <v>659</v>
      </c>
      <c r="NJ33" t="s">
        <v>513</v>
      </c>
      <c r="NK33" t="s">
        <v>686</v>
      </c>
      <c r="NM33" t="s">
        <v>804</v>
      </c>
      <c r="NN33" t="s">
        <v>550</v>
      </c>
      <c r="NO33" t="s">
        <v>513</v>
      </c>
      <c r="NS33" t="s">
        <v>928</v>
      </c>
      <c r="NT33" t="s">
        <v>532</v>
      </c>
      <c r="NU33" t="s">
        <v>522</v>
      </c>
      <c r="NV33" t="s">
        <v>525</v>
      </c>
      <c r="NW33" t="s">
        <v>526</v>
      </c>
      <c r="NX33" t="s">
        <v>527</v>
      </c>
      <c r="NY33" t="s">
        <v>513</v>
      </c>
      <c r="NZ33" t="s">
        <v>528</v>
      </c>
      <c r="OA33" t="s">
        <v>528</v>
      </c>
      <c r="OB33" t="s">
        <v>545</v>
      </c>
      <c r="OC33" t="s">
        <v>546</v>
      </c>
      <c r="OE33" t="s">
        <v>545</v>
      </c>
      <c r="OF33" t="s">
        <v>921</v>
      </c>
      <c r="OG33" t="s">
        <v>528</v>
      </c>
      <c r="OO33" t="s">
        <v>529</v>
      </c>
      <c r="OQ33" t="s">
        <v>929</v>
      </c>
      <c r="OV33" t="s">
        <v>513</v>
      </c>
      <c r="OX33" t="s">
        <v>929</v>
      </c>
      <c r="OZ33" t="s">
        <v>563</v>
      </c>
      <c r="PB33" t="s">
        <v>530</v>
      </c>
      <c r="PC33" t="s">
        <v>565</v>
      </c>
      <c r="PD33" t="s">
        <v>566</v>
      </c>
      <c r="PE33" t="s">
        <v>567</v>
      </c>
      <c r="PG33" t="s">
        <v>930</v>
      </c>
      <c r="PH33" t="s">
        <v>531</v>
      </c>
      <c r="PM33" t="s">
        <v>789</v>
      </c>
      <c r="PQ33" t="s">
        <v>931</v>
      </c>
      <c r="PR33" t="s">
        <v>513</v>
      </c>
      <c r="PT33" t="s">
        <v>514</v>
      </c>
      <c r="PU33" t="s">
        <v>579</v>
      </c>
      <c r="PV33" t="s">
        <v>661</v>
      </c>
      <c r="PX33" t="s">
        <v>612</v>
      </c>
      <c r="PY33" t="s">
        <v>584</v>
      </c>
      <c r="PZ33" t="s">
        <v>591</v>
      </c>
      <c r="QB33" t="s">
        <v>602</v>
      </c>
      <c r="QE33" t="s">
        <v>513</v>
      </c>
      <c r="QF33" t="s">
        <v>513</v>
      </c>
      <c r="QG33" t="s">
        <v>513</v>
      </c>
      <c r="QH33" t="s">
        <v>513</v>
      </c>
      <c r="QK33" t="s">
        <v>513</v>
      </c>
      <c r="QM33" t="s">
        <v>532</v>
      </c>
      <c r="QO33" t="s">
        <v>581</v>
      </c>
      <c r="QP33" t="s">
        <v>533</v>
      </c>
      <c r="QQ33" t="s">
        <v>582</v>
      </c>
      <c r="QR33" t="s">
        <v>534</v>
      </c>
      <c r="QS33" t="s">
        <v>534</v>
      </c>
      <c r="QT33" t="s">
        <v>614</v>
      </c>
      <c r="QU33" t="s">
        <v>535</v>
      </c>
      <c r="QW33" t="s">
        <v>603</v>
      </c>
      <c r="QX33" t="s">
        <v>780</v>
      </c>
      <c r="QY33" t="s">
        <v>548</v>
      </c>
      <c r="QZ33" t="s">
        <v>425</v>
      </c>
      <c r="RA33" t="s">
        <v>536</v>
      </c>
      <c r="SF33" t="s">
        <v>532</v>
      </c>
    </row>
    <row r="34" spans="1:500" ht="180" customHeight="1" x14ac:dyDescent="0.15">
      <c r="A34" t="s">
        <v>1333</v>
      </c>
      <c r="B34" t="s">
        <v>1136</v>
      </c>
      <c r="C34">
        <v>5120101027710</v>
      </c>
      <c r="D34">
        <v>4</v>
      </c>
      <c r="E34">
        <v>2005</v>
      </c>
      <c r="F34">
        <v>2000</v>
      </c>
      <c r="G34">
        <v>270</v>
      </c>
      <c r="H34" t="s">
        <v>1137</v>
      </c>
      <c r="I34" t="s">
        <v>1138</v>
      </c>
      <c r="J34" t="s">
        <v>537</v>
      </c>
      <c r="K34" t="s">
        <v>1139</v>
      </c>
      <c r="L34" t="s">
        <v>1140</v>
      </c>
      <c r="M34" t="s">
        <v>1141</v>
      </c>
      <c r="N34" t="s">
        <v>1142</v>
      </c>
      <c r="O34">
        <v>1</v>
      </c>
      <c r="P34">
        <v>10</v>
      </c>
      <c r="Q34" t="s">
        <v>1143</v>
      </c>
      <c r="R34" t="s">
        <v>1144</v>
      </c>
      <c r="S34" t="s">
        <v>1070</v>
      </c>
      <c r="T34">
        <v>27303307</v>
      </c>
      <c r="U34" s="2" t="s">
        <v>1145</v>
      </c>
      <c r="V34">
        <v>0</v>
      </c>
      <c r="W34">
        <v>0</v>
      </c>
      <c r="X34">
        <v>1</v>
      </c>
      <c r="Y34">
        <v>1</v>
      </c>
      <c r="Z34">
        <v>0</v>
      </c>
      <c r="AA34">
        <v>0</v>
      </c>
      <c r="AB34">
        <v>1</v>
      </c>
      <c r="AC34">
        <v>1</v>
      </c>
      <c r="AI34">
        <v>83</v>
      </c>
      <c r="AJ34">
        <v>27141</v>
      </c>
      <c r="AK34" t="s">
        <v>1146</v>
      </c>
      <c r="AL34" t="s">
        <v>976</v>
      </c>
      <c r="AM34" t="s">
        <v>1147</v>
      </c>
      <c r="AN34" t="s">
        <v>1148</v>
      </c>
      <c r="AO34" t="s">
        <v>1149</v>
      </c>
      <c r="AP34" t="s">
        <v>513</v>
      </c>
      <c r="AQ34" t="s">
        <v>513</v>
      </c>
      <c r="AR34" t="s">
        <v>514</v>
      </c>
      <c r="AS34" t="s">
        <v>514</v>
      </c>
      <c r="AT34" t="s">
        <v>513</v>
      </c>
      <c r="AU34" t="s">
        <v>513</v>
      </c>
      <c r="AV34" t="s">
        <v>514</v>
      </c>
      <c r="AW34" t="s">
        <v>514</v>
      </c>
      <c r="BB34" t="s">
        <v>1150</v>
      </c>
      <c r="BL34">
        <v>27080</v>
      </c>
      <c r="BM34" s="21">
        <v>45716</v>
      </c>
      <c r="BN34">
        <v>1</v>
      </c>
      <c r="BO34">
        <v>1</v>
      </c>
      <c r="BP34">
        <v>2</v>
      </c>
      <c r="BQ34" s="21">
        <v>45629</v>
      </c>
      <c r="BS34">
        <v>0</v>
      </c>
      <c r="BT34">
        <v>1</v>
      </c>
      <c r="BU34">
        <v>0</v>
      </c>
      <c r="BV34">
        <v>1</v>
      </c>
      <c r="CA34" t="s">
        <v>1104</v>
      </c>
      <c r="CD34" t="s">
        <v>517</v>
      </c>
      <c r="CJ34">
        <v>24202</v>
      </c>
      <c r="CN34">
        <v>0</v>
      </c>
      <c r="CO34">
        <v>1</v>
      </c>
      <c r="CP34" t="s">
        <v>1151</v>
      </c>
      <c r="CQ34" t="s">
        <v>675</v>
      </c>
      <c r="CR34" t="s">
        <v>642</v>
      </c>
      <c r="CT34">
        <v>2</v>
      </c>
      <c r="DD34">
        <v>3</v>
      </c>
      <c r="DE34">
        <v>0</v>
      </c>
      <c r="DI34" t="s">
        <v>658</v>
      </c>
      <c r="DJ34" t="s">
        <v>518</v>
      </c>
      <c r="DK34" s="1">
        <v>45629</v>
      </c>
      <c r="DN34" t="s">
        <v>519</v>
      </c>
      <c r="DO34" t="s">
        <v>553</v>
      </c>
      <c r="DP34" t="s">
        <v>556</v>
      </c>
      <c r="DT34" t="s">
        <v>557</v>
      </c>
      <c r="DU34" t="s">
        <v>557</v>
      </c>
      <c r="DZ34" t="s">
        <v>855</v>
      </c>
      <c r="ED34" t="s">
        <v>521</v>
      </c>
      <c r="EE34" t="s">
        <v>522</v>
      </c>
      <c r="EG34" s="2" t="s">
        <v>2003</v>
      </c>
      <c r="EH34">
        <v>5</v>
      </c>
      <c r="EJ34">
        <v>1</v>
      </c>
      <c r="EK34" t="s">
        <v>1074</v>
      </c>
      <c r="EL34">
        <v>2</v>
      </c>
      <c r="EP34">
        <v>6</v>
      </c>
      <c r="EQ34">
        <v>1</v>
      </c>
      <c r="ER34">
        <v>1</v>
      </c>
      <c r="ET34">
        <v>1</v>
      </c>
      <c r="EU34" t="s">
        <v>605</v>
      </c>
      <c r="EV34">
        <v>1</v>
      </c>
      <c r="EX34">
        <v>3</v>
      </c>
      <c r="EY34" t="s">
        <v>1152</v>
      </c>
      <c r="EZ34" t="s">
        <v>1153</v>
      </c>
      <c r="FA34" t="s">
        <v>1154</v>
      </c>
      <c r="FB34">
        <v>1</v>
      </c>
      <c r="FC34">
        <v>20</v>
      </c>
      <c r="FD34">
        <v>0</v>
      </c>
      <c r="FF34">
        <v>77</v>
      </c>
      <c r="FG34">
        <v>5</v>
      </c>
      <c r="FH34">
        <v>5</v>
      </c>
      <c r="FI34">
        <v>1</v>
      </c>
      <c r="FJ34">
        <v>1</v>
      </c>
      <c r="FL34">
        <v>1</v>
      </c>
      <c r="FM34">
        <v>1</v>
      </c>
      <c r="FN34">
        <v>0</v>
      </c>
      <c r="FP34">
        <v>1</v>
      </c>
      <c r="FU34">
        <v>1</v>
      </c>
      <c r="FV34">
        <v>3</v>
      </c>
      <c r="FX34">
        <v>3</v>
      </c>
      <c r="GA34">
        <v>1</v>
      </c>
      <c r="GC34">
        <v>1</v>
      </c>
      <c r="GH34">
        <v>0</v>
      </c>
      <c r="GI34">
        <v>4</v>
      </c>
      <c r="GM34">
        <v>1030</v>
      </c>
      <c r="GN34">
        <v>1030</v>
      </c>
      <c r="HA34">
        <v>0</v>
      </c>
      <c r="HE34">
        <v>1030</v>
      </c>
      <c r="HF34">
        <v>1030</v>
      </c>
      <c r="HI34">
        <v>4</v>
      </c>
      <c r="HL34">
        <v>2</v>
      </c>
      <c r="HO34">
        <v>1</v>
      </c>
      <c r="HP34">
        <v>2</v>
      </c>
      <c r="HQ34">
        <v>25</v>
      </c>
      <c r="HS34">
        <v>0</v>
      </c>
      <c r="IA34">
        <v>0</v>
      </c>
      <c r="IH34">
        <v>5</v>
      </c>
      <c r="II34">
        <v>1</v>
      </c>
      <c r="IJ34">
        <v>900</v>
      </c>
      <c r="IM34">
        <v>1600</v>
      </c>
      <c r="IP34">
        <v>800</v>
      </c>
      <c r="IQ34">
        <v>1700</v>
      </c>
      <c r="IR34">
        <v>6</v>
      </c>
      <c r="IS34">
        <v>0</v>
      </c>
      <c r="IT34">
        <v>1</v>
      </c>
      <c r="IV34">
        <v>0</v>
      </c>
      <c r="IX34">
        <v>0</v>
      </c>
      <c r="IZ34">
        <v>60</v>
      </c>
      <c r="JA34">
        <v>1</v>
      </c>
      <c r="JB34">
        <v>4</v>
      </c>
      <c r="JC34">
        <v>5</v>
      </c>
      <c r="JF34">
        <v>1</v>
      </c>
      <c r="JG34">
        <v>0</v>
      </c>
      <c r="JH34">
        <v>0</v>
      </c>
      <c r="JI34">
        <v>0</v>
      </c>
      <c r="JJ34">
        <v>0</v>
      </c>
      <c r="JK34">
        <v>0</v>
      </c>
      <c r="JL34">
        <v>1</v>
      </c>
      <c r="JM34">
        <v>1</v>
      </c>
      <c r="JN34">
        <v>1</v>
      </c>
      <c r="JO34">
        <v>1</v>
      </c>
      <c r="JP34">
        <v>1</v>
      </c>
      <c r="JQ34" s="2" t="s">
        <v>1155</v>
      </c>
      <c r="JR34">
        <v>7</v>
      </c>
      <c r="JT34">
        <v>1</v>
      </c>
      <c r="JU34">
        <v>1</v>
      </c>
      <c r="JV34">
        <v>1</v>
      </c>
      <c r="JW34">
        <v>0</v>
      </c>
      <c r="JX34">
        <v>1</v>
      </c>
      <c r="JY34">
        <v>1</v>
      </c>
      <c r="JZ34">
        <v>0</v>
      </c>
      <c r="KA34">
        <v>0</v>
      </c>
      <c r="KC34">
        <v>1</v>
      </c>
      <c r="KD34">
        <v>0</v>
      </c>
      <c r="KE34">
        <v>0</v>
      </c>
      <c r="KF34">
        <v>0</v>
      </c>
      <c r="KH34">
        <v>1</v>
      </c>
      <c r="KI34">
        <v>1</v>
      </c>
      <c r="KJ34">
        <v>0</v>
      </c>
      <c r="KK34">
        <v>0</v>
      </c>
      <c r="KL34">
        <v>0</v>
      </c>
      <c r="KN34">
        <v>0</v>
      </c>
      <c r="KO34">
        <v>0</v>
      </c>
      <c r="KR34">
        <v>0</v>
      </c>
      <c r="KS34">
        <v>0</v>
      </c>
      <c r="KV34">
        <v>0</v>
      </c>
      <c r="KW34">
        <v>0</v>
      </c>
      <c r="KZ34">
        <v>0</v>
      </c>
      <c r="LA34">
        <v>0</v>
      </c>
      <c r="LB34">
        <v>1</v>
      </c>
      <c r="LD34">
        <v>0</v>
      </c>
      <c r="LF34">
        <v>1</v>
      </c>
      <c r="LG34">
        <v>2</v>
      </c>
      <c r="LI34">
        <v>1</v>
      </c>
      <c r="LJ34">
        <v>1</v>
      </c>
      <c r="LK34">
        <v>0</v>
      </c>
      <c r="LL34">
        <v>1</v>
      </c>
      <c r="LM34">
        <v>1</v>
      </c>
      <c r="LN34">
        <v>0</v>
      </c>
      <c r="LO34">
        <v>1</v>
      </c>
      <c r="LP34">
        <v>1</v>
      </c>
      <c r="LQ34">
        <v>0</v>
      </c>
      <c r="LR34">
        <v>7</v>
      </c>
      <c r="LS34">
        <v>10</v>
      </c>
      <c r="LT34">
        <v>0</v>
      </c>
      <c r="LU34">
        <v>1</v>
      </c>
      <c r="LV34">
        <v>1</v>
      </c>
      <c r="LW34">
        <v>1</v>
      </c>
      <c r="LX34">
        <v>0</v>
      </c>
      <c r="LY34">
        <v>2</v>
      </c>
      <c r="LZ34" t="s">
        <v>974</v>
      </c>
      <c r="MA34">
        <v>3</v>
      </c>
      <c r="MB34" t="s">
        <v>1075</v>
      </c>
      <c r="MC34" t="s">
        <v>1156</v>
      </c>
      <c r="MG34">
        <v>1</v>
      </c>
      <c r="MH34">
        <v>1</v>
      </c>
      <c r="MI34">
        <v>1</v>
      </c>
      <c r="MJ34">
        <v>0</v>
      </c>
      <c r="MK34">
        <v>0</v>
      </c>
      <c r="MM34">
        <v>1</v>
      </c>
      <c r="MN34">
        <v>0</v>
      </c>
      <c r="MO34">
        <v>1</v>
      </c>
      <c r="MP34">
        <v>1</v>
      </c>
      <c r="MR34">
        <v>4</v>
      </c>
      <c r="MS34" t="s">
        <v>1157</v>
      </c>
      <c r="MT34">
        <v>1</v>
      </c>
      <c r="MV34" t="s">
        <v>1158</v>
      </c>
      <c r="MW34" t="s">
        <v>1159</v>
      </c>
      <c r="MX34" t="s">
        <v>1160</v>
      </c>
      <c r="MY34">
        <v>1</v>
      </c>
      <c r="MZ34" t="s">
        <v>1143</v>
      </c>
      <c r="NB34">
        <v>1</v>
      </c>
      <c r="NC34">
        <v>0</v>
      </c>
      <c r="ND34" t="s">
        <v>1161</v>
      </c>
      <c r="NE34" t="s">
        <v>1162</v>
      </c>
      <c r="NF34">
        <v>0</v>
      </c>
      <c r="NH34" s="2" t="s">
        <v>1163</v>
      </c>
      <c r="NI34" t="s">
        <v>659</v>
      </c>
      <c r="NJ34" t="s">
        <v>514</v>
      </c>
      <c r="NK34" t="s">
        <v>559</v>
      </c>
      <c r="NM34" t="s">
        <v>576</v>
      </c>
      <c r="NN34" t="s">
        <v>550</v>
      </c>
      <c r="NO34" t="s">
        <v>514</v>
      </c>
      <c r="NP34" t="s">
        <v>523</v>
      </c>
      <c r="NQ34" t="s">
        <v>1164</v>
      </c>
      <c r="NS34" t="s">
        <v>1165</v>
      </c>
      <c r="NT34" t="s">
        <v>562</v>
      </c>
      <c r="NU34" t="s">
        <v>524</v>
      </c>
      <c r="NV34" t="s">
        <v>525</v>
      </c>
      <c r="NW34" t="s">
        <v>526</v>
      </c>
      <c r="NX34" t="s">
        <v>527</v>
      </c>
      <c r="NY34" t="s">
        <v>513</v>
      </c>
      <c r="NZ34" t="s">
        <v>528</v>
      </c>
      <c r="OA34" t="s">
        <v>528</v>
      </c>
      <c r="OB34" t="s">
        <v>545</v>
      </c>
      <c r="OC34" t="s">
        <v>546</v>
      </c>
      <c r="OE34" t="s">
        <v>528</v>
      </c>
      <c r="OG34" t="s">
        <v>528</v>
      </c>
      <c r="OO34" t="s">
        <v>529</v>
      </c>
      <c r="OQ34" t="s">
        <v>807</v>
      </c>
      <c r="OV34" t="s">
        <v>513</v>
      </c>
      <c r="OX34" t="s">
        <v>807</v>
      </c>
      <c r="OZ34" t="s">
        <v>563</v>
      </c>
      <c r="PB34" t="s">
        <v>530</v>
      </c>
      <c r="PC34" t="s">
        <v>589</v>
      </c>
      <c r="PD34" t="s">
        <v>538</v>
      </c>
      <c r="PH34" t="s">
        <v>531</v>
      </c>
      <c r="PM34" t="s">
        <v>789</v>
      </c>
      <c r="PN34" t="s">
        <v>689</v>
      </c>
      <c r="PQ34" t="s">
        <v>1166</v>
      </c>
      <c r="PR34" t="s">
        <v>513</v>
      </c>
      <c r="PT34" t="s">
        <v>513</v>
      </c>
      <c r="PU34" t="s">
        <v>579</v>
      </c>
      <c r="PV34" t="s">
        <v>671</v>
      </c>
      <c r="PW34" t="s">
        <v>368</v>
      </c>
      <c r="PX34" t="s">
        <v>590</v>
      </c>
      <c r="PY34" t="s">
        <v>539</v>
      </c>
      <c r="PZ34" t="s">
        <v>672</v>
      </c>
      <c r="QB34" t="s">
        <v>602</v>
      </c>
      <c r="QD34" t="s">
        <v>134</v>
      </c>
      <c r="QE34" t="s">
        <v>513</v>
      </c>
      <c r="QF34" t="s">
        <v>513</v>
      </c>
      <c r="QG34" t="s">
        <v>513</v>
      </c>
      <c r="QH34" t="s">
        <v>513</v>
      </c>
      <c r="QK34" t="s">
        <v>513</v>
      </c>
      <c r="QM34" t="s">
        <v>532</v>
      </c>
      <c r="QN34" t="s">
        <v>580</v>
      </c>
      <c r="QO34" t="s">
        <v>798</v>
      </c>
      <c r="QP34" t="s">
        <v>533</v>
      </c>
      <c r="QQ34" t="s">
        <v>582</v>
      </c>
      <c r="QR34" t="s">
        <v>534</v>
      </c>
      <c r="QS34" t="s">
        <v>597</v>
      </c>
      <c r="QT34" t="s">
        <v>650</v>
      </c>
      <c r="QU34" t="s">
        <v>584</v>
      </c>
      <c r="QW34" t="s">
        <v>603</v>
      </c>
      <c r="QX34" t="s">
        <v>780</v>
      </c>
      <c r="QY34" t="s">
        <v>609</v>
      </c>
      <c r="RA34" t="s">
        <v>536</v>
      </c>
      <c r="SF34" t="s">
        <v>522</v>
      </c>
    </row>
    <row r="35" spans="1:500" ht="180" customHeight="1" x14ac:dyDescent="0.15">
      <c r="A35" t="s">
        <v>1334</v>
      </c>
      <c r="B35" t="s">
        <v>932</v>
      </c>
      <c r="C35">
        <v>3490001010673</v>
      </c>
      <c r="D35">
        <v>5</v>
      </c>
      <c r="E35">
        <v>2024</v>
      </c>
      <c r="F35">
        <v>1000</v>
      </c>
      <c r="G35">
        <v>6694</v>
      </c>
      <c r="H35" t="s">
        <v>933</v>
      </c>
      <c r="I35" t="s">
        <v>934</v>
      </c>
      <c r="J35" t="s">
        <v>537</v>
      </c>
      <c r="K35" t="s">
        <v>935</v>
      </c>
      <c r="L35" t="s">
        <v>936</v>
      </c>
      <c r="M35" t="s">
        <v>937</v>
      </c>
      <c r="Q35" t="s">
        <v>938</v>
      </c>
      <c r="R35" t="s">
        <v>939</v>
      </c>
      <c r="U35" t="s">
        <v>940</v>
      </c>
      <c r="V35">
        <v>1</v>
      </c>
      <c r="W35">
        <v>1</v>
      </c>
      <c r="X35">
        <v>0</v>
      </c>
      <c r="Y35">
        <v>0</v>
      </c>
      <c r="Z35">
        <v>0</v>
      </c>
      <c r="AA35">
        <v>0</v>
      </c>
      <c r="AB35">
        <v>1</v>
      </c>
      <c r="AC35">
        <v>1</v>
      </c>
      <c r="AE35">
        <v>11</v>
      </c>
      <c r="AI35">
        <v>608</v>
      </c>
      <c r="AJ35">
        <v>39201</v>
      </c>
      <c r="AK35" t="s">
        <v>941</v>
      </c>
      <c r="AL35" t="s">
        <v>624</v>
      </c>
      <c r="AM35" t="s">
        <v>942</v>
      </c>
      <c r="AP35" t="s">
        <v>514</v>
      </c>
      <c r="AQ35" t="s">
        <v>514</v>
      </c>
      <c r="AR35" t="s">
        <v>513</v>
      </c>
      <c r="AS35" t="s">
        <v>513</v>
      </c>
      <c r="AT35" t="s">
        <v>513</v>
      </c>
      <c r="AU35" t="s">
        <v>513</v>
      </c>
      <c r="AV35" t="s">
        <v>514</v>
      </c>
      <c r="AW35" t="s">
        <v>514</v>
      </c>
      <c r="AX35" t="s">
        <v>1069</v>
      </c>
      <c r="BB35" t="s">
        <v>943</v>
      </c>
      <c r="BL35">
        <v>39010</v>
      </c>
      <c r="BM35" s="21">
        <v>45716</v>
      </c>
      <c r="BN35">
        <v>1</v>
      </c>
      <c r="BO35">
        <v>1</v>
      </c>
      <c r="BP35">
        <v>2</v>
      </c>
      <c r="BQ35" s="21">
        <v>45629</v>
      </c>
      <c r="BS35">
        <v>0</v>
      </c>
      <c r="BT35">
        <v>1</v>
      </c>
      <c r="BU35">
        <v>0</v>
      </c>
      <c r="BV35">
        <v>2</v>
      </c>
      <c r="BZ35" t="s">
        <v>944</v>
      </c>
      <c r="CA35" t="s">
        <v>573</v>
      </c>
      <c r="CB35" t="s">
        <v>517</v>
      </c>
      <c r="CJ35">
        <v>24202</v>
      </c>
      <c r="CN35">
        <v>0</v>
      </c>
      <c r="CO35">
        <v>1</v>
      </c>
      <c r="CP35" t="s">
        <v>945</v>
      </c>
      <c r="CQ35" t="s">
        <v>895</v>
      </c>
      <c r="CT35">
        <v>3</v>
      </c>
      <c r="DD35">
        <v>3</v>
      </c>
      <c r="DE35">
        <v>0</v>
      </c>
      <c r="DI35" t="s">
        <v>658</v>
      </c>
      <c r="DJ35" t="s">
        <v>518</v>
      </c>
      <c r="DK35" s="1">
        <v>45629</v>
      </c>
      <c r="DN35" t="s">
        <v>519</v>
      </c>
      <c r="DO35" t="s">
        <v>553</v>
      </c>
      <c r="DP35" t="s">
        <v>599</v>
      </c>
      <c r="DT35" t="s">
        <v>557</v>
      </c>
      <c r="DU35" t="s">
        <v>557</v>
      </c>
      <c r="DZ35" t="s">
        <v>520</v>
      </c>
      <c r="ED35" t="s">
        <v>521</v>
      </c>
      <c r="EE35" t="s">
        <v>522</v>
      </c>
      <c r="EG35" s="2" t="s">
        <v>1167</v>
      </c>
      <c r="EH35">
        <v>5</v>
      </c>
      <c r="EJ35">
        <v>1</v>
      </c>
      <c r="EK35" t="s">
        <v>946</v>
      </c>
      <c r="EL35">
        <v>2</v>
      </c>
      <c r="EO35">
        <v>0</v>
      </c>
      <c r="EP35">
        <v>6</v>
      </c>
      <c r="EQ35">
        <v>1</v>
      </c>
      <c r="ER35">
        <v>1</v>
      </c>
      <c r="ET35">
        <v>1</v>
      </c>
      <c r="EU35" t="s">
        <v>947</v>
      </c>
      <c r="EV35">
        <v>2</v>
      </c>
      <c r="EW35" t="s">
        <v>948</v>
      </c>
      <c r="EX35">
        <v>3</v>
      </c>
      <c r="EY35" t="s">
        <v>949</v>
      </c>
      <c r="EZ35" t="s">
        <v>950</v>
      </c>
      <c r="FA35" t="s">
        <v>951</v>
      </c>
      <c r="FB35">
        <v>1</v>
      </c>
      <c r="FC35">
        <v>10</v>
      </c>
      <c r="FD35">
        <v>0</v>
      </c>
      <c r="FF35">
        <v>12</v>
      </c>
      <c r="FG35">
        <v>4</v>
      </c>
      <c r="FH35">
        <v>4</v>
      </c>
      <c r="FI35">
        <v>1</v>
      </c>
      <c r="FJ35">
        <v>1</v>
      </c>
      <c r="FL35">
        <v>1</v>
      </c>
      <c r="FM35">
        <v>1</v>
      </c>
      <c r="FN35">
        <v>0</v>
      </c>
      <c r="FP35">
        <v>1</v>
      </c>
      <c r="FU35">
        <v>3</v>
      </c>
      <c r="FX35">
        <v>3</v>
      </c>
      <c r="GA35">
        <v>1</v>
      </c>
      <c r="GC35">
        <v>1</v>
      </c>
      <c r="GH35">
        <v>0</v>
      </c>
      <c r="GI35">
        <v>4</v>
      </c>
      <c r="GM35">
        <v>1100</v>
      </c>
      <c r="GN35">
        <v>1100</v>
      </c>
      <c r="HA35">
        <v>0</v>
      </c>
      <c r="HE35">
        <v>1100</v>
      </c>
      <c r="HF35">
        <v>1100</v>
      </c>
      <c r="HI35">
        <v>1</v>
      </c>
      <c r="HJ35">
        <v>1</v>
      </c>
      <c r="HK35">
        <v>30000</v>
      </c>
      <c r="HL35">
        <v>2</v>
      </c>
      <c r="HO35">
        <v>1</v>
      </c>
      <c r="HP35">
        <v>2</v>
      </c>
      <c r="HQ35">
        <v>15</v>
      </c>
      <c r="HS35">
        <v>1</v>
      </c>
      <c r="HT35">
        <v>1</v>
      </c>
      <c r="HU35">
        <v>1</v>
      </c>
      <c r="HV35">
        <v>2</v>
      </c>
      <c r="HW35">
        <v>10</v>
      </c>
      <c r="HX35">
        <v>20</v>
      </c>
      <c r="IA35">
        <v>1</v>
      </c>
      <c r="IB35">
        <v>1</v>
      </c>
      <c r="IC35">
        <v>3</v>
      </c>
      <c r="ID35">
        <v>2</v>
      </c>
      <c r="IF35">
        <v>10000</v>
      </c>
      <c r="IG35">
        <v>30000</v>
      </c>
      <c r="IP35">
        <v>1000</v>
      </c>
      <c r="IQ35">
        <v>2000</v>
      </c>
      <c r="IR35">
        <v>4</v>
      </c>
      <c r="IS35">
        <v>1</v>
      </c>
      <c r="IT35">
        <v>0</v>
      </c>
      <c r="IU35" t="s">
        <v>952</v>
      </c>
      <c r="IV35">
        <v>0</v>
      </c>
      <c r="IX35">
        <v>1</v>
      </c>
      <c r="IY35" t="s">
        <v>882</v>
      </c>
      <c r="IZ35">
        <v>0</v>
      </c>
      <c r="JA35">
        <v>1</v>
      </c>
      <c r="JB35">
        <v>4</v>
      </c>
      <c r="JC35">
        <v>5</v>
      </c>
      <c r="JF35">
        <v>0</v>
      </c>
      <c r="JG35">
        <v>0</v>
      </c>
      <c r="JH35">
        <v>0</v>
      </c>
      <c r="JI35">
        <v>0</v>
      </c>
      <c r="JJ35">
        <v>0</v>
      </c>
      <c r="JK35">
        <v>0</v>
      </c>
      <c r="JL35">
        <v>0</v>
      </c>
      <c r="JM35">
        <v>0</v>
      </c>
      <c r="JN35">
        <v>0</v>
      </c>
      <c r="JO35">
        <v>1</v>
      </c>
      <c r="JP35">
        <v>1</v>
      </c>
      <c r="JQ35" t="s">
        <v>953</v>
      </c>
      <c r="JR35">
        <v>7</v>
      </c>
      <c r="JT35">
        <v>0</v>
      </c>
      <c r="JU35">
        <v>1</v>
      </c>
      <c r="JV35">
        <v>1</v>
      </c>
      <c r="JW35">
        <v>0</v>
      </c>
      <c r="JX35">
        <v>1</v>
      </c>
      <c r="JY35">
        <v>1</v>
      </c>
      <c r="JZ35">
        <v>0</v>
      </c>
      <c r="KA35">
        <v>0</v>
      </c>
      <c r="KD35">
        <v>0</v>
      </c>
      <c r="KE35">
        <v>0</v>
      </c>
      <c r="KF35">
        <v>0</v>
      </c>
      <c r="KH35">
        <v>0</v>
      </c>
      <c r="KI35">
        <v>0</v>
      </c>
      <c r="KJ35">
        <v>0</v>
      </c>
      <c r="KK35">
        <v>0</v>
      </c>
      <c r="KL35">
        <v>0</v>
      </c>
      <c r="KN35">
        <v>0</v>
      </c>
      <c r="KO35">
        <v>0</v>
      </c>
      <c r="KR35">
        <v>0</v>
      </c>
      <c r="KS35">
        <v>0</v>
      </c>
      <c r="KV35">
        <v>0</v>
      </c>
      <c r="KW35">
        <v>0</v>
      </c>
      <c r="KZ35">
        <v>0</v>
      </c>
      <c r="LA35">
        <v>0</v>
      </c>
      <c r="LB35">
        <v>1</v>
      </c>
      <c r="LD35">
        <v>0</v>
      </c>
      <c r="LF35">
        <v>3</v>
      </c>
      <c r="LG35">
        <v>2</v>
      </c>
      <c r="LI35">
        <v>1</v>
      </c>
      <c r="LJ35">
        <v>0</v>
      </c>
      <c r="LK35">
        <v>0</v>
      </c>
      <c r="LL35">
        <v>0</v>
      </c>
      <c r="LM35">
        <v>1</v>
      </c>
      <c r="LN35">
        <v>0</v>
      </c>
      <c r="LO35">
        <v>0</v>
      </c>
      <c r="LP35">
        <v>1</v>
      </c>
      <c r="LQ35">
        <v>0</v>
      </c>
      <c r="LS35">
        <v>10</v>
      </c>
      <c r="LT35">
        <v>0</v>
      </c>
      <c r="LU35">
        <v>1</v>
      </c>
      <c r="LV35">
        <v>1</v>
      </c>
      <c r="LW35">
        <v>0</v>
      </c>
      <c r="LX35">
        <v>0</v>
      </c>
      <c r="LY35">
        <v>1</v>
      </c>
      <c r="MA35">
        <v>3</v>
      </c>
      <c r="MB35" t="s">
        <v>949</v>
      </c>
      <c r="MC35" t="s">
        <v>954</v>
      </c>
      <c r="MD35" t="s">
        <v>951</v>
      </c>
      <c r="ME35">
        <v>1</v>
      </c>
      <c r="MF35">
        <v>10</v>
      </c>
      <c r="MG35">
        <v>1</v>
      </c>
      <c r="MH35">
        <v>1</v>
      </c>
      <c r="MI35">
        <v>0</v>
      </c>
      <c r="MJ35">
        <v>0</v>
      </c>
      <c r="MK35">
        <v>0</v>
      </c>
      <c r="MM35">
        <v>1</v>
      </c>
      <c r="MN35">
        <v>0</v>
      </c>
      <c r="MO35">
        <v>0</v>
      </c>
      <c r="MP35">
        <v>0</v>
      </c>
      <c r="MQ35" t="s">
        <v>955</v>
      </c>
      <c r="MT35">
        <v>2</v>
      </c>
      <c r="MX35" t="s">
        <v>956</v>
      </c>
      <c r="MY35">
        <v>0</v>
      </c>
      <c r="MZ35" t="s">
        <v>957</v>
      </c>
      <c r="NB35">
        <v>0</v>
      </c>
      <c r="NC35">
        <v>0</v>
      </c>
      <c r="ND35" t="s">
        <v>958</v>
      </c>
      <c r="NF35">
        <v>0</v>
      </c>
      <c r="NH35" s="2" t="s">
        <v>959</v>
      </c>
      <c r="NI35" t="s">
        <v>659</v>
      </c>
      <c r="NJ35" t="s">
        <v>514</v>
      </c>
      <c r="NK35" t="s">
        <v>559</v>
      </c>
      <c r="NM35" t="s">
        <v>576</v>
      </c>
      <c r="NN35" t="s">
        <v>550</v>
      </c>
      <c r="NO35" t="s">
        <v>514</v>
      </c>
      <c r="NP35" t="s">
        <v>618</v>
      </c>
      <c r="NQ35" t="s">
        <v>960</v>
      </c>
      <c r="NS35" t="s">
        <v>681</v>
      </c>
      <c r="NT35" t="s">
        <v>611</v>
      </c>
      <c r="NU35" t="s">
        <v>611</v>
      </c>
      <c r="NV35" t="s">
        <v>525</v>
      </c>
      <c r="NW35" t="s">
        <v>526</v>
      </c>
      <c r="NX35" t="s">
        <v>527</v>
      </c>
      <c r="NY35" t="s">
        <v>513</v>
      </c>
      <c r="NZ35" t="s">
        <v>528</v>
      </c>
      <c r="OA35" t="s">
        <v>528</v>
      </c>
      <c r="OB35" t="s">
        <v>528</v>
      </c>
      <c r="OE35" t="s">
        <v>528</v>
      </c>
      <c r="OG35" t="s">
        <v>528</v>
      </c>
      <c r="OO35" t="s">
        <v>529</v>
      </c>
      <c r="OQ35" t="s">
        <v>720</v>
      </c>
      <c r="OV35" t="s">
        <v>513</v>
      </c>
      <c r="OX35" t="s">
        <v>720</v>
      </c>
      <c r="OZ35" t="s">
        <v>578</v>
      </c>
      <c r="PA35" t="s">
        <v>652</v>
      </c>
      <c r="PB35" t="s">
        <v>530</v>
      </c>
      <c r="PC35" t="s">
        <v>551</v>
      </c>
      <c r="PD35" t="s">
        <v>566</v>
      </c>
      <c r="PE35" t="s">
        <v>567</v>
      </c>
      <c r="PF35" t="s">
        <v>721</v>
      </c>
      <c r="PH35" t="s">
        <v>568</v>
      </c>
      <c r="PI35" t="s">
        <v>567</v>
      </c>
      <c r="PJ35" t="s">
        <v>961</v>
      </c>
      <c r="PL35" t="s">
        <v>962</v>
      </c>
      <c r="PQ35" t="s">
        <v>963</v>
      </c>
      <c r="PR35" t="s">
        <v>513</v>
      </c>
      <c r="PT35" t="s">
        <v>514</v>
      </c>
      <c r="PU35" t="s">
        <v>670</v>
      </c>
      <c r="PV35" t="s">
        <v>671</v>
      </c>
      <c r="PX35" t="s">
        <v>547</v>
      </c>
      <c r="PY35" t="s">
        <v>539</v>
      </c>
      <c r="PZ35" t="s">
        <v>672</v>
      </c>
      <c r="QB35" t="s">
        <v>602</v>
      </c>
      <c r="QE35" t="s">
        <v>513</v>
      </c>
      <c r="QF35" t="s">
        <v>513</v>
      </c>
      <c r="QG35" t="s">
        <v>513</v>
      </c>
      <c r="QH35" t="s">
        <v>513</v>
      </c>
      <c r="QK35" t="s">
        <v>513</v>
      </c>
      <c r="QM35" t="s">
        <v>524</v>
      </c>
      <c r="QN35" t="s">
        <v>580</v>
      </c>
      <c r="QO35" t="s">
        <v>541</v>
      </c>
      <c r="QP35" t="s">
        <v>533</v>
      </c>
      <c r="QQ35" t="s">
        <v>542</v>
      </c>
      <c r="QS35" t="s">
        <v>597</v>
      </c>
      <c r="QT35" t="s">
        <v>543</v>
      </c>
      <c r="QU35" t="s">
        <v>535</v>
      </c>
      <c r="QV35" t="s">
        <v>960</v>
      </c>
      <c r="QW35" t="s">
        <v>544</v>
      </c>
      <c r="QY35" t="s">
        <v>548</v>
      </c>
      <c r="RA35" t="s">
        <v>536</v>
      </c>
      <c r="SF35" t="s">
        <v>532</v>
      </c>
    </row>
    <row r="36" spans="1:500" ht="180" customHeight="1" x14ac:dyDescent="0.15">
      <c r="A36" t="s">
        <v>1335</v>
      </c>
      <c r="B36" t="s">
        <v>744</v>
      </c>
      <c r="C36">
        <v>3011001027739</v>
      </c>
      <c r="D36">
        <v>2</v>
      </c>
      <c r="E36">
        <v>1918</v>
      </c>
      <c r="F36">
        <v>10000000</v>
      </c>
      <c r="G36">
        <v>12741</v>
      </c>
      <c r="H36" t="s">
        <v>745</v>
      </c>
      <c r="I36" t="s">
        <v>746</v>
      </c>
      <c r="J36" t="s">
        <v>554</v>
      </c>
      <c r="K36" t="s">
        <v>747</v>
      </c>
      <c r="L36" t="s">
        <v>748</v>
      </c>
      <c r="M36" t="s">
        <v>749</v>
      </c>
      <c r="N36" t="s">
        <v>750</v>
      </c>
      <c r="O36">
        <v>1</v>
      </c>
      <c r="P36">
        <v>7</v>
      </c>
      <c r="Q36" t="s">
        <v>751</v>
      </c>
      <c r="R36" s="2" t="s">
        <v>752</v>
      </c>
      <c r="U36" t="s">
        <v>753</v>
      </c>
      <c r="V36">
        <v>1</v>
      </c>
      <c r="W36">
        <v>1</v>
      </c>
      <c r="X36">
        <v>1</v>
      </c>
      <c r="Y36">
        <v>1</v>
      </c>
      <c r="Z36">
        <v>1</v>
      </c>
      <c r="AA36">
        <v>1</v>
      </c>
      <c r="AB36">
        <v>1</v>
      </c>
      <c r="AC36">
        <v>1</v>
      </c>
      <c r="AD36" t="s">
        <v>754</v>
      </c>
      <c r="AI36">
        <v>672</v>
      </c>
      <c r="AJ36">
        <v>13113</v>
      </c>
      <c r="AK36" t="s">
        <v>755</v>
      </c>
      <c r="AL36" t="s">
        <v>816</v>
      </c>
      <c r="AM36" t="s">
        <v>786</v>
      </c>
      <c r="AO36" t="s">
        <v>756</v>
      </c>
      <c r="AP36" t="s">
        <v>514</v>
      </c>
      <c r="AQ36" t="s">
        <v>514</v>
      </c>
      <c r="AR36" t="s">
        <v>514</v>
      </c>
      <c r="AS36" t="s">
        <v>514</v>
      </c>
      <c r="AT36" t="s">
        <v>514</v>
      </c>
      <c r="AU36" t="s">
        <v>514</v>
      </c>
      <c r="AV36" t="s">
        <v>514</v>
      </c>
      <c r="AW36" t="s">
        <v>514</v>
      </c>
      <c r="BB36" t="s">
        <v>752</v>
      </c>
      <c r="BL36">
        <v>13070</v>
      </c>
      <c r="BM36" s="21">
        <v>45716</v>
      </c>
      <c r="BN36">
        <v>1</v>
      </c>
      <c r="BO36">
        <v>1</v>
      </c>
      <c r="BP36">
        <v>2</v>
      </c>
      <c r="BQ36" s="21">
        <v>45628</v>
      </c>
      <c r="BS36">
        <v>0</v>
      </c>
      <c r="BT36">
        <v>1</v>
      </c>
      <c r="BU36">
        <v>0</v>
      </c>
      <c r="BV36">
        <v>2</v>
      </c>
      <c r="CA36" t="s">
        <v>783</v>
      </c>
      <c r="CD36" t="s">
        <v>517</v>
      </c>
      <c r="CJ36">
        <v>24202</v>
      </c>
      <c r="CN36">
        <v>0</v>
      </c>
      <c r="CO36">
        <v>1</v>
      </c>
      <c r="CP36" t="s">
        <v>757</v>
      </c>
      <c r="CQ36" t="s">
        <v>642</v>
      </c>
      <c r="CT36">
        <v>3</v>
      </c>
      <c r="DD36">
        <v>3</v>
      </c>
      <c r="DE36">
        <v>0</v>
      </c>
      <c r="DI36" t="s">
        <v>658</v>
      </c>
      <c r="DJ36" t="s">
        <v>518</v>
      </c>
      <c r="DK36" s="1">
        <v>45628</v>
      </c>
      <c r="DN36" t="s">
        <v>519</v>
      </c>
      <c r="DO36" t="s">
        <v>553</v>
      </c>
      <c r="DP36" t="s">
        <v>599</v>
      </c>
      <c r="DT36" t="s">
        <v>557</v>
      </c>
      <c r="DU36" t="s">
        <v>557</v>
      </c>
      <c r="DZ36" t="s">
        <v>520</v>
      </c>
      <c r="ED36" t="s">
        <v>521</v>
      </c>
      <c r="EE36" t="s">
        <v>522</v>
      </c>
      <c r="EG36" s="2" t="s">
        <v>1168</v>
      </c>
      <c r="EH36">
        <v>5</v>
      </c>
      <c r="EJ36">
        <v>1</v>
      </c>
      <c r="EK36" t="s">
        <v>791</v>
      </c>
      <c r="EL36">
        <v>2</v>
      </c>
      <c r="EO36">
        <v>1</v>
      </c>
      <c r="EP36">
        <v>0</v>
      </c>
      <c r="EQ36">
        <v>1</v>
      </c>
      <c r="ER36">
        <v>1</v>
      </c>
      <c r="ET36">
        <v>0</v>
      </c>
      <c r="EX36">
        <v>3</v>
      </c>
      <c r="EY36" t="s">
        <v>758</v>
      </c>
      <c r="EZ36" t="s">
        <v>759</v>
      </c>
      <c r="FA36" t="s">
        <v>572</v>
      </c>
      <c r="FB36">
        <v>1</v>
      </c>
      <c r="FC36">
        <v>12</v>
      </c>
      <c r="FD36">
        <v>0</v>
      </c>
      <c r="FF36">
        <v>55</v>
      </c>
      <c r="FG36">
        <v>38</v>
      </c>
      <c r="FH36">
        <v>4</v>
      </c>
      <c r="FI36">
        <v>1</v>
      </c>
      <c r="FJ36">
        <v>1</v>
      </c>
      <c r="FL36">
        <v>1</v>
      </c>
      <c r="FM36">
        <v>0</v>
      </c>
      <c r="FN36">
        <v>1</v>
      </c>
      <c r="FO36" t="s">
        <v>817</v>
      </c>
      <c r="FP36">
        <v>1</v>
      </c>
      <c r="FU36">
        <v>1</v>
      </c>
      <c r="FV36">
        <v>3</v>
      </c>
      <c r="FW36" t="s">
        <v>760</v>
      </c>
      <c r="FX36">
        <v>1</v>
      </c>
      <c r="FY36" t="s">
        <v>761</v>
      </c>
      <c r="FZ36" t="s">
        <v>761</v>
      </c>
      <c r="GA36">
        <v>1</v>
      </c>
      <c r="GC36">
        <v>1</v>
      </c>
      <c r="GH36">
        <v>0</v>
      </c>
      <c r="GI36">
        <v>4</v>
      </c>
      <c r="GM36">
        <v>1390</v>
      </c>
      <c r="GN36">
        <v>1490</v>
      </c>
      <c r="HA36">
        <v>0</v>
      </c>
      <c r="HE36">
        <v>1390</v>
      </c>
      <c r="HF36">
        <v>1490</v>
      </c>
      <c r="HI36">
        <v>4</v>
      </c>
      <c r="HL36">
        <v>2</v>
      </c>
      <c r="HO36">
        <v>1</v>
      </c>
      <c r="HP36">
        <v>2</v>
      </c>
      <c r="HQ36">
        <v>20</v>
      </c>
      <c r="HS36">
        <v>1</v>
      </c>
      <c r="HT36">
        <v>1</v>
      </c>
      <c r="HU36">
        <v>2</v>
      </c>
      <c r="HV36">
        <v>2</v>
      </c>
      <c r="HY36">
        <v>1</v>
      </c>
      <c r="HZ36">
        <v>2</v>
      </c>
      <c r="IA36">
        <v>1</v>
      </c>
      <c r="IB36">
        <v>1</v>
      </c>
      <c r="IC36">
        <v>1</v>
      </c>
      <c r="ID36">
        <v>1</v>
      </c>
      <c r="IE36">
        <v>0.5</v>
      </c>
      <c r="IJ36">
        <v>900</v>
      </c>
      <c r="IM36">
        <v>1600</v>
      </c>
      <c r="IS36">
        <v>0</v>
      </c>
      <c r="IT36">
        <v>0</v>
      </c>
      <c r="IU36" t="s">
        <v>762</v>
      </c>
      <c r="IV36">
        <v>1</v>
      </c>
      <c r="IW36">
        <v>20</v>
      </c>
      <c r="IX36">
        <v>0</v>
      </c>
      <c r="IZ36">
        <v>60</v>
      </c>
      <c r="JA36">
        <v>2</v>
      </c>
      <c r="JD36">
        <v>2</v>
      </c>
      <c r="JE36">
        <v>5</v>
      </c>
      <c r="JF36">
        <v>0</v>
      </c>
      <c r="JG36">
        <v>0</v>
      </c>
      <c r="JH36">
        <v>0</v>
      </c>
      <c r="JI36">
        <v>0</v>
      </c>
      <c r="JJ36">
        <v>0</v>
      </c>
      <c r="JK36">
        <v>0</v>
      </c>
      <c r="JL36">
        <v>1</v>
      </c>
      <c r="JM36">
        <v>1</v>
      </c>
      <c r="JN36">
        <v>1</v>
      </c>
      <c r="JO36">
        <v>1</v>
      </c>
      <c r="JP36">
        <v>1</v>
      </c>
      <c r="JQ36" t="s">
        <v>763</v>
      </c>
      <c r="JT36">
        <v>0</v>
      </c>
      <c r="JU36">
        <v>1</v>
      </c>
      <c r="JV36">
        <v>1</v>
      </c>
      <c r="JW36">
        <v>0</v>
      </c>
      <c r="JX36">
        <v>1</v>
      </c>
      <c r="JY36">
        <v>1</v>
      </c>
      <c r="JZ36">
        <v>1</v>
      </c>
      <c r="KA36">
        <v>0</v>
      </c>
      <c r="KD36">
        <v>0</v>
      </c>
      <c r="KE36">
        <v>0</v>
      </c>
      <c r="KF36">
        <v>0</v>
      </c>
      <c r="KH36">
        <v>0</v>
      </c>
      <c r="KI36">
        <v>0</v>
      </c>
      <c r="KJ36">
        <v>0</v>
      </c>
      <c r="KK36">
        <v>0</v>
      </c>
      <c r="KL36">
        <v>0</v>
      </c>
      <c r="KN36">
        <v>0</v>
      </c>
      <c r="KO36">
        <v>0</v>
      </c>
      <c r="KR36">
        <v>0</v>
      </c>
      <c r="KS36">
        <v>0</v>
      </c>
      <c r="KV36">
        <v>0</v>
      </c>
      <c r="KW36">
        <v>0</v>
      </c>
      <c r="KZ36">
        <v>0</v>
      </c>
      <c r="LA36">
        <v>0</v>
      </c>
      <c r="LB36">
        <v>1</v>
      </c>
      <c r="LD36">
        <v>0</v>
      </c>
      <c r="LF36">
        <v>1</v>
      </c>
      <c r="LI36">
        <v>1</v>
      </c>
      <c r="LJ36">
        <v>1</v>
      </c>
      <c r="LK36">
        <v>1</v>
      </c>
      <c r="LL36">
        <v>0</v>
      </c>
      <c r="LM36">
        <v>2</v>
      </c>
      <c r="LN36">
        <v>0</v>
      </c>
      <c r="LO36">
        <v>1</v>
      </c>
      <c r="LP36">
        <v>1</v>
      </c>
      <c r="LQ36">
        <v>0</v>
      </c>
      <c r="LR36">
        <v>14</v>
      </c>
      <c r="LS36">
        <v>14</v>
      </c>
      <c r="LT36">
        <v>0</v>
      </c>
      <c r="LU36">
        <v>1</v>
      </c>
      <c r="LV36">
        <v>1</v>
      </c>
      <c r="LW36">
        <v>1</v>
      </c>
      <c r="LX36">
        <v>0</v>
      </c>
      <c r="LY36">
        <v>1</v>
      </c>
      <c r="MA36">
        <v>3</v>
      </c>
      <c r="MB36" t="s">
        <v>758</v>
      </c>
      <c r="MC36" t="s">
        <v>759</v>
      </c>
      <c r="MD36" t="s">
        <v>572</v>
      </c>
      <c r="ME36">
        <v>1</v>
      </c>
      <c r="MF36">
        <v>12</v>
      </c>
      <c r="MG36">
        <v>1</v>
      </c>
      <c r="MH36">
        <v>1</v>
      </c>
      <c r="MI36">
        <v>1</v>
      </c>
      <c r="MJ36">
        <v>0</v>
      </c>
      <c r="MK36">
        <v>1</v>
      </c>
      <c r="ML36" t="s">
        <v>764</v>
      </c>
      <c r="MM36">
        <v>1</v>
      </c>
      <c r="MN36">
        <v>0</v>
      </c>
      <c r="MO36">
        <v>1</v>
      </c>
      <c r="MP36">
        <v>0</v>
      </c>
      <c r="MR36">
        <v>4</v>
      </c>
      <c r="MS36" t="s">
        <v>764</v>
      </c>
      <c r="MT36">
        <v>2</v>
      </c>
      <c r="MU36" t="s">
        <v>765</v>
      </c>
      <c r="MV36" t="s">
        <v>766</v>
      </c>
      <c r="MW36" t="s">
        <v>767</v>
      </c>
      <c r="MX36" t="s">
        <v>768</v>
      </c>
      <c r="MY36">
        <v>0</v>
      </c>
      <c r="MZ36" t="s">
        <v>769</v>
      </c>
      <c r="NB36">
        <v>0</v>
      </c>
      <c r="NC36">
        <v>0</v>
      </c>
      <c r="NF36">
        <v>0</v>
      </c>
      <c r="NH36" s="2" t="s">
        <v>964</v>
      </c>
      <c r="NI36" t="s">
        <v>659</v>
      </c>
      <c r="NJ36" t="s">
        <v>514</v>
      </c>
      <c r="NK36" t="s">
        <v>559</v>
      </c>
      <c r="NM36" t="s">
        <v>560</v>
      </c>
      <c r="NN36" t="s">
        <v>550</v>
      </c>
      <c r="NO36" t="s">
        <v>513</v>
      </c>
      <c r="NQ36" t="s">
        <v>770</v>
      </c>
      <c r="NS36" t="s">
        <v>771</v>
      </c>
      <c r="NT36" t="s">
        <v>772</v>
      </c>
      <c r="NU36" t="s">
        <v>611</v>
      </c>
      <c r="NV36" t="s">
        <v>525</v>
      </c>
      <c r="NW36" t="s">
        <v>526</v>
      </c>
      <c r="NX36" t="s">
        <v>773</v>
      </c>
      <c r="NY36" t="s">
        <v>514</v>
      </c>
      <c r="NZ36" t="s">
        <v>528</v>
      </c>
      <c r="OA36" t="s">
        <v>528</v>
      </c>
      <c r="OB36" t="s">
        <v>545</v>
      </c>
      <c r="OC36" t="s">
        <v>546</v>
      </c>
      <c r="OD36" t="s">
        <v>760</v>
      </c>
      <c r="OE36" t="s">
        <v>545</v>
      </c>
      <c r="OF36" t="s">
        <v>761</v>
      </c>
      <c r="OG36" t="s">
        <v>528</v>
      </c>
      <c r="OO36" t="s">
        <v>529</v>
      </c>
      <c r="OQ36" t="s">
        <v>965</v>
      </c>
      <c r="OV36" t="s">
        <v>513</v>
      </c>
      <c r="OX36" t="s">
        <v>965</v>
      </c>
      <c r="OZ36" t="s">
        <v>563</v>
      </c>
      <c r="PB36" t="s">
        <v>530</v>
      </c>
      <c r="PC36" t="s">
        <v>654</v>
      </c>
      <c r="PD36" t="s">
        <v>566</v>
      </c>
      <c r="PE36" t="s">
        <v>567</v>
      </c>
      <c r="PG36" t="s">
        <v>774</v>
      </c>
      <c r="PH36" t="s">
        <v>568</v>
      </c>
      <c r="PI36" t="s">
        <v>567</v>
      </c>
      <c r="PJ36" t="s">
        <v>775</v>
      </c>
      <c r="PK36" t="s">
        <v>776</v>
      </c>
      <c r="PN36" t="s">
        <v>689</v>
      </c>
      <c r="PR36" t="s">
        <v>514</v>
      </c>
      <c r="PS36" t="s">
        <v>777</v>
      </c>
      <c r="PT36" t="s">
        <v>513</v>
      </c>
      <c r="PU36" t="s">
        <v>579</v>
      </c>
      <c r="PV36" t="s">
        <v>661</v>
      </c>
      <c r="PX36" t="s">
        <v>590</v>
      </c>
      <c r="PY36" t="s">
        <v>539</v>
      </c>
      <c r="QB36" t="s">
        <v>778</v>
      </c>
      <c r="QE36" t="s">
        <v>513</v>
      </c>
      <c r="QF36" t="s">
        <v>513</v>
      </c>
      <c r="QG36" t="s">
        <v>513</v>
      </c>
      <c r="QH36" t="s">
        <v>513</v>
      </c>
      <c r="QK36" t="s">
        <v>513</v>
      </c>
      <c r="QM36" t="s">
        <v>532</v>
      </c>
      <c r="QO36" t="s">
        <v>617</v>
      </c>
      <c r="QP36" t="s">
        <v>616</v>
      </c>
      <c r="QQ36" t="s">
        <v>582</v>
      </c>
      <c r="QR36" t="s">
        <v>583</v>
      </c>
      <c r="QS36" t="s">
        <v>583</v>
      </c>
      <c r="QT36" t="s">
        <v>650</v>
      </c>
      <c r="QU36" t="s">
        <v>535</v>
      </c>
      <c r="QV36" t="s">
        <v>770</v>
      </c>
      <c r="QW36" t="s">
        <v>779</v>
      </c>
      <c r="QX36" t="s">
        <v>585</v>
      </c>
      <c r="QY36" t="s">
        <v>548</v>
      </c>
      <c r="RA36" t="s">
        <v>536</v>
      </c>
      <c r="SF36" t="s">
        <v>524</v>
      </c>
    </row>
    <row r="37" spans="1:500" ht="180" customHeight="1" x14ac:dyDescent="0.15">
      <c r="A37" t="s">
        <v>1336</v>
      </c>
      <c r="B37" t="s">
        <v>1337</v>
      </c>
      <c r="C37">
        <v>2011101064773</v>
      </c>
      <c r="D37">
        <v>4</v>
      </c>
      <c r="E37">
        <v>2012</v>
      </c>
      <c r="F37">
        <v>9000</v>
      </c>
      <c r="G37">
        <v>4528</v>
      </c>
      <c r="H37" t="s">
        <v>1338</v>
      </c>
      <c r="I37" t="s">
        <v>1339</v>
      </c>
      <c r="J37" t="s">
        <v>1340</v>
      </c>
      <c r="K37" t="s">
        <v>1341</v>
      </c>
      <c r="L37" t="s">
        <v>1342</v>
      </c>
      <c r="M37" t="s">
        <v>1343</v>
      </c>
      <c r="N37" t="s">
        <v>1344</v>
      </c>
      <c r="O37">
        <v>1</v>
      </c>
      <c r="P37">
        <v>2</v>
      </c>
      <c r="Q37" t="s">
        <v>1345</v>
      </c>
      <c r="R37" t="s">
        <v>1346</v>
      </c>
      <c r="U37" t="s">
        <v>1347</v>
      </c>
      <c r="V37">
        <v>1</v>
      </c>
      <c r="W37">
        <v>0</v>
      </c>
      <c r="X37">
        <v>1</v>
      </c>
      <c r="Y37">
        <v>0</v>
      </c>
      <c r="Z37">
        <v>1</v>
      </c>
      <c r="AA37">
        <v>0</v>
      </c>
      <c r="AB37">
        <v>1</v>
      </c>
      <c r="AC37">
        <v>1</v>
      </c>
      <c r="AE37">
        <v>80</v>
      </c>
      <c r="AF37">
        <v>81</v>
      </c>
      <c r="AI37">
        <v>99</v>
      </c>
      <c r="AJ37">
        <v>13104</v>
      </c>
      <c r="AK37" t="s">
        <v>683</v>
      </c>
      <c r="AL37" t="s">
        <v>1348</v>
      </c>
      <c r="AM37" t="s">
        <v>1349</v>
      </c>
      <c r="AO37" t="s">
        <v>1350</v>
      </c>
      <c r="AP37" t="s">
        <v>514</v>
      </c>
      <c r="AQ37" t="s">
        <v>513</v>
      </c>
      <c r="AR37" t="s">
        <v>514</v>
      </c>
      <c r="AS37" t="s">
        <v>513</v>
      </c>
      <c r="AT37" t="s">
        <v>514</v>
      </c>
      <c r="AU37" t="s">
        <v>513</v>
      </c>
      <c r="AV37" t="s">
        <v>514</v>
      </c>
      <c r="AW37" t="s">
        <v>514</v>
      </c>
      <c r="AX37" t="s">
        <v>1351</v>
      </c>
      <c r="AY37" t="s">
        <v>805</v>
      </c>
      <c r="BB37" t="s">
        <v>899</v>
      </c>
      <c r="BL37">
        <v>13080</v>
      </c>
      <c r="BM37" s="21">
        <v>45716</v>
      </c>
      <c r="BN37">
        <v>1</v>
      </c>
      <c r="BO37">
        <v>1</v>
      </c>
      <c r="BP37">
        <v>2</v>
      </c>
      <c r="BQ37" s="21">
        <v>45628</v>
      </c>
      <c r="BS37">
        <v>0</v>
      </c>
      <c r="BT37">
        <v>1</v>
      </c>
      <c r="BU37">
        <v>0</v>
      </c>
      <c r="BV37">
        <v>1</v>
      </c>
      <c r="BZ37" t="s">
        <v>1352</v>
      </c>
      <c r="CA37" t="s">
        <v>573</v>
      </c>
      <c r="CB37" t="s">
        <v>973</v>
      </c>
      <c r="CC37" t="s">
        <v>517</v>
      </c>
      <c r="CJ37">
        <v>24202</v>
      </c>
      <c r="CN37">
        <v>0</v>
      </c>
      <c r="CO37">
        <v>1</v>
      </c>
      <c r="CP37" t="s">
        <v>1353</v>
      </c>
      <c r="CQ37" t="s">
        <v>680</v>
      </c>
      <c r="CT37">
        <v>2</v>
      </c>
      <c r="DD37">
        <v>3</v>
      </c>
      <c r="DE37">
        <v>0</v>
      </c>
      <c r="DF37">
        <v>45628.715694444443</v>
      </c>
      <c r="DG37" t="s">
        <v>1354</v>
      </c>
      <c r="DI37" t="s">
        <v>658</v>
      </c>
      <c r="DJ37" t="s">
        <v>518</v>
      </c>
      <c r="DK37" s="1">
        <v>45628</v>
      </c>
      <c r="DN37" t="s">
        <v>519</v>
      </c>
      <c r="DO37" t="s">
        <v>553</v>
      </c>
      <c r="DP37" t="s">
        <v>556</v>
      </c>
      <c r="DT37" t="s">
        <v>557</v>
      </c>
      <c r="DU37" t="s">
        <v>557</v>
      </c>
      <c r="DZ37" t="s">
        <v>855</v>
      </c>
      <c r="ED37" t="s">
        <v>521</v>
      </c>
      <c r="EE37" t="s">
        <v>522</v>
      </c>
      <c r="EF37">
        <v>45628</v>
      </c>
      <c r="EG37" s="2" t="s">
        <v>2004</v>
      </c>
      <c r="EH37">
        <v>5</v>
      </c>
      <c r="EJ37">
        <v>0</v>
      </c>
      <c r="EL37">
        <v>2</v>
      </c>
      <c r="EO37">
        <v>1</v>
      </c>
      <c r="EQ37">
        <v>1</v>
      </c>
      <c r="ER37">
        <v>1</v>
      </c>
      <c r="ET37">
        <v>1</v>
      </c>
      <c r="EU37" t="s">
        <v>605</v>
      </c>
      <c r="EV37">
        <v>1</v>
      </c>
      <c r="EX37">
        <v>3</v>
      </c>
      <c r="EY37" t="s">
        <v>1355</v>
      </c>
      <c r="EZ37" t="s">
        <v>1356</v>
      </c>
      <c r="FA37" t="s">
        <v>572</v>
      </c>
      <c r="FB37">
        <v>2</v>
      </c>
      <c r="FC37">
        <v>25</v>
      </c>
      <c r="FD37">
        <v>0</v>
      </c>
      <c r="FF37">
        <v>134</v>
      </c>
      <c r="FG37">
        <v>129</v>
      </c>
      <c r="FH37">
        <v>116</v>
      </c>
      <c r="FI37">
        <v>1</v>
      </c>
      <c r="FJ37">
        <v>1</v>
      </c>
      <c r="FL37">
        <v>1</v>
      </c>
      <c r="FM37">
        <v>1</v>
      </c>
      <c r="FN37">
        <v>1</v>
      </c>
      <c r="FO37" t="s">
        <v>1357</v>
      </c>
      <c r="FP37">
        <v>1</v>
      </c>
      <c r="FU37">
        <v>3</v>
      </c>
      <c r="FX37">
        <v>3</v>
      </c>
      <c r="GA37">
        <v>1</v>
      </c>
      <c r="GC37">
        <v>1</v>
      </c>
      <c r="GH37">
        <v>0</v>
      </c>
      <c r="GI37">
        <v>4</v>
      </c>
      <c r="GM37">
        <v>1023</v>
      </c>
      <c r="GN37">
        <v>1023</v>
      </c>
      <c r="HA37">
        <v>0</v>
      </c>
      <c r="HE37">
        <v>1023</v>
      </c>
      <c r="HF37">
        <v>1023</v>
      </c>
      <c r="HG37" s="2"/>
      <c r="HI37">
        <v>4</v>
      </c>
      <c r="HL37">
        <v>2</v>
      </c>
      <c r="HO37">
        <v>1</v>
      </c>
      <c r="HP37">
        <v>2</v>
      </c>
      <c r="HQ37">
        <v>15</v>
      </c>
      <c r="HS37">
        <v>0</v>
      </c>
      <c r="IA37">
        <v>1</v>
      </c>
      <c r="IB37">
        <v>1</v>
      </c>
      <c r="IC37">
        <v>2</v>
      </c>
      <c r="ID37">
        <v>2</v>
      </c>
      <c r="IF37">
        <v>0</v>
      </c>
      <c r="IG37">
        <v>5000</v>
      </c>
      <c r="IJ37">
        <v>800</v>
      </c>
      <c r="IM37">
        <v>1230</v>
      </c>
      <c r="IS37">
        <v>0</v>
      </c>
      <c r="IT37">
        <v>0</v>
      </c>
      <c r="IU37" s="2" t="s">
        <v>1358</v>
      </c>
      <c r="IV37">
        <v>0</v>
      </c>
      <c r="IX37">
        <v>0</v>
      </c>
      <c r="IZ37">
        <v>0</v>
      </c>
      <c r="JA37">
        <v>2</v>
      </c>
      <c r="JD37">
        <v>2</v>
      </c>
      <c r="JE37">
        <v>5</v>
      </c>
      <c r="JF37">
        <v>1</v>
      </c>
      <c r="JG37">
        <v>0</v>
      </c>
      <c r="JH37">
        <v>0</v>
      </c>
      <c r="JI37">
        <v>0</v>
      </c>
      <c r="JJ37">
        <v>0</v>
      </c>
      <c r="JK37">
        <v>0</v>
      </c>
      <c r="JL37">
        <v>1</v>
      </c>
      <c r="JM37">
        <v>1</v>
      </c>
      <c r="JN37">
        <v>1</v>
      </c>
      <c r="JO37">
        <v>1</v>
      </c>
      <c r="JP37">
        <v>1</v>
      </c>
      <c r="JQ37" s="2" t="s">
        <v>1359</v>
      </c>
      <c r="JR37">
        <v>10</v>
      </c>
      <c r="JT37">
        <v>0</v>
      </c>
      <c r="JU37">
        <v>1</v>
      </c>
      <c r="JV37">
        <v>1</v>
      </c>
      <c r="JW37">
        <v>0</v>
      </c>
      <c r="JX37">
        <v>1</v>
      </c>
      <c r="JY37">
        <v>1</v>
      </c>
      <c r="JZ37">
        <v>0</v>
      </c>
      <c r="KA37">
        <v>0</v>
      </c>
      <c r="KD37">
        <v>0</v>
      </c>
      <c r="KE37">
        <v>0</v>
      </c>
      <c r="KF37">
        <v>0</v>
      </c>
      <c r="KH37">
        <v>0</v>
      </c>
      <c r="KI37">
        <v>0</v>
      </c>
      <c r="KJ37">
        <v>0</v>
      </c>
      <c r="KK37">
        <v>0</v>
      </c>
      <c r="KL37">
        <v>0</v>
      </c>
      <c r="KN37">
        <v>0</v>
      </c>
      <c r="KO37">
        <v>0</v>
      </c>
      <c r="KR37">
        <v>0</v>
      </c>
      <c r="KS37">
        <v>0</v>
      </c>
      <c r="KV37">
        <v>0</v>
      </c>
      <c r="KW37">
        <v>0</v>
      </c>
      <c r="KZ37">
        <v>0</v>
      </c>
      <c r="LA37">
        <v>0</v>
      </c>
      <c r="LB37">
        <v>1</v>
      </c>
      <c r="LD37">
        <v>0</v>
      </c>
      <c r="LF37">
        <v>1</v>
      </c>
      <c r="LG37">
        <v>2</v>
      </c>
      <c r="LI37">
        <v>1</v>
      </c>
      <c r="LJ37">
        <v>1</v>
      </c>
      <c r="LK37">
        <v>0</v>
      </c>
      <c r="LL37">
        <v>0</v>
      </c>
      <c r="LM37">
        <v>1</v>
      </c>
      <c r="LN37">
        <v>0</v>
      </c>
      <c r="LO37">
        <v>1</v>
      </c>
      <c r="LP37">
        <v>1</v>
      </c>
      <c r="LQ37">
        <v>0</v>
      </c>
      <c r="LR37">
        <v>5</v>
      </c>
      <c r="LS37">
        <v>5</v>
      </c>
      <c r="LT37">
        <v>0</v>
      </c>
      <c r="LU37">
        <v>1</v>
      </c>
      <c r="LV37">
        <v>1</v>
      </c>
      <c r="LW37">
        <v>1</v>
      </c>
      <c r="LX37">
        <v>0</v>
      </c>
      <c r="LY37">
        <v>1</v>
      </c>
      <c r="MA37">
        <v>3</v>
      </c>
      <c r="MB37" t="s">
        <v>1355</v>
      </c>
      <c r="MC37" t="s">
        <v>1356</v>
      </c>
      <c r="MD37" t="s">
        <v>572</v>
      </c>
      <c r="ME37">
        <v>2</v>
      </c>
      <c r="MF37">
        <v>25</v>
      </c>
      <c r="MG37">
        <v>1</v>
      </c>
      <c r="MH37">
        <v>1</v>
      </c>
      <c r="MI37">
        <v>0</v>
      </c>
      <c r="MJ37">
        <v>0</v>
      </c>
      <c r="MK37">
        <v>0</v>
      </c>
      <c r="MM37">
        <v>1</v>
      </c>
      <c r="MN37">
        <v>0</v>
      </c>
      <c r="MO37">
        <v>1</v>
      </c>
      <c r="MP37">
        <v>0</v>
      </c>
      <c r="MR37">
        <v>1</v>
      </c>
      <c r="MT37">
        <v>2</v>
      </c>
      <c r="MV37" t="s">
        <v>1360</v>
      </c>
      <c r="MW37" t="s">
        <v>1361</v>
      </c>
      <c r="MX37" t="s">
        <v>1362</v>
      </c>
      <c r="MY37">
        <v>0</v>
      </c>
      <c r="MZ37" t="s">
        <v>1363</v>
      </c>
      <c r="NB37">
        <v>0</v>
      </c>
      <c r="NC37">
        <v>0</v>
      </c>
      <c r="NF37">
        <v>0</v>
      </c>
      <c r="NH37" s="2" t="s">
        <v>1364</v>
      </c>
      <c r="NI37" t="s">
        <v>659</v>
      </c>
      <c r="NJ37" t="s">
        <v>513</v>
      </c>
      <c r="NK37" t="s">
        <v>559</v>
      </c>
      <c r="NM37" t="s">
        <v>560</v>
      </c>
      <c r="NN37" t="s">
        <v>550</v>
      </c>
      <c r="NO37" t="s">
        <v>514</v>
      </c>
      <c r="NP37" t="s">
        <v>523</v>
      </c>
      <c r="NQ37" t="s">
        <v>1365</v>
      </c>
      <c r="NS37" t="s">
        <v>784</v>
      </c>
      <c r="NT37" t="s">
        <v>1366</v>
      </c>
      <c r="NU37" t="s">
        <v>1367</v>
      </c>
      <c r="NV37" t="s">
        <v>525</v>
      </c>
      <c r="NW37" t="s">
        <v>526</v>
      </c>
      <c r="NX37" t="s">
        <v>527</v>
      </c>
      <c r="NY37" t="s">
        <v>514</v>
      </c>
      <c r="NZ37" t="s">
        <v>528</v>
      </c>
      <c r="OA37" t="s">
        <v>528</v>
      </c>
      <c r="OB37" t="s">
        <v>528</v>
      </c>
      <c r="OE37" t="s">
        <v>528</v>
      </c>
      <c r="OG37" t="s">
        <v>528</v>
      </c>
      <c r="OO37" t="s">
        <v>529</v>
      </c>
      <c r="OQ37" t="s">
        <v>1072</v>
      </c>
      <c r="OV37" t="s">
        <v>513</v>
      </c>
      <c r="OX37" t="s">
        <v>1072</v>
      </c>
      <c r="OZ37" t="s">
        <v>563</v>
      </c>
      <c r="PB37" t="s">
        <v>530</v>
      </c>
      <c r="PC37" t="s">
        <v>551</v>
      </c>
      <c r="PD37" t="s">
        <v>538</v>
      </c>
      <c r="PH37" t="s">
        <v>568</v>
      </c>
      <c r="PI37" t="s">
        <v>567</v>
      </c>
      <c r="PJ37" t="s">
        <v>569</v>
      </c>
      <c r="PL37" t="s">
        <v>1368</v>
      </c>
      <c r="PN37" t="s">
        <v>1369</v>
      </c>
      <c r="PR37" t="s">
        <v>513</v>
      </c>
      <c r="PT37" t="s">
        <v>513</v>
      </c>
      <c r="PU37" t="s">
        <v>670</v>
      </c>
      <c r="PV37" t="s">
        <v>661</v>
      </c>
      <c r="PW37" t="s">
        <v>368</v>
      </c>
      <c r="PX37" t="s">
        <v>590</v>
      </c>
      <c r="PY37" t="s">
        <v>539</v>
      </c>
      <c r="PZ37" t="s">
        <v>591</v>
      </c>
      <c r="QB37" t="s">
        <v>602</v>
      </c>
      <c r="QE37" t="s">
        <v>513</v>
      </c>
      <c r="QF37" t="s">
        <v>513</v>
      </c>
      <c r="QG37" t="s">
        <v>513</v>
      </c>
      <c r="QH37" t="s">
        <v>513</v>
      </c>
      <c r="QK37" t="s">
        <v>513</v>
      </c>
      <c r="QM37" t="s">
        <v>532</v>
      </c>
      <c r="QN37" t="s">
        <v>580</v>
      </c>
      <c r="QO37" t="s">
        <v>581</v>
      </c>
      <c r="QP37" t="s">
        <v>533</v>
      </c>
      <c r="QQ37" t="s">
        <v>582</v>
      </c>
      <c r="QR37" t="s">
        <v>674</v>
      </c>
      <c r="QS37" t="s">
        <v>674</v>
      </c>
      <c r="QT37" t="s">
        <v>650</v>
      </c>
      <c r="QU37" t="s">
        <v>535</v>
      </c>
      <c r="QV37" t="s">
        <v>1365</v>
      </c>
      <c r="QW37" t="s">
        <v>544</v>
      </c>
      <c r="QX37" t="s">
        <v>585</v>
      </c>
      <c r="QY37" t="s">
        <v>548</v>
      </c>
      <c r="RA37" t="s">
        <v>536</v>
      </c>
      <c r="SF37" t="s">
        <v>522</v>
      </c>
    </row>
    <row r="38" spans="1:500" ht="180" customHeight="1" x14ac:dyDescent="0.15">
      <c r="A38" t="s">
        <v>1370</v>
      </c>
      <c r="B38" t="s">
        <v>690</v>
      </c>
      <c r="C38">
        <v>2220001008745</v>
      </c>
      <c r="D38">
        <v>3</v>
      </c>
      <c r="E38">
        <v>1985</v>
      </c>
      <c r="F38">
        <v>30000</v>
      </c>
      <c r="G38">
        <v>6864</v>
      </c>
      <c r="H38" t="s">
        <v>691</v>
      </c>
      <c r="I38" t="s">
        <v>692</v>
      </c>
      <c r="J38" t="s">
        <v>554</v>
      </c>
      <c r="K38" t="s">
        <v>693</v>
      </c>
      <c r="L38" t="s">
        <v>694</v>
      </c>
      <c r="M38" t="s">
        <v>695</v>
      </c>
      <c r="Q38" t="s">
        <v>696</v>
      </c>
      <c r="R38" s="2" t="s">
        <v>697</v>
      </c>
      <c r="U38" t="s">
        <v>698</v>
      </c>
      <c r="V38">
        <v>1</v>
      </c>
      <c r="W38">
        <v>1</v>
      </c>
      <c r="X38">
        <v>1</v>
      </c>
      <c r="Y38">
        <v>1</v>
      </c>
      <c r="Z38">
        <v>1</v>
      </c>
      <c r="AA38">
        <v>0</v>
      </c>
      <c r="AB38">
        <v>1</v>
      </c>
      <c r="AC38">
        <v>1</v>
      </c>
      <c r="AD38" t="s">
        <v>699</v>
      </c>
      <c r="AE38">
        <v>11</v>
      </c>
      <c r="AI38">
        <v>564</v>
      </c>
      <c r="AJ38">
        <v>17210</v>
      </c>
      <c r="AK38" t="s">
        <v>700</v>
      </c>
      <c r="AL38" t="s">
        <v>701</v>
      </c>
      <c r="AM38" t="s">
        <v>702</v>
      </c>
      <c r="AP38" t="s">
        <v>514</v>
      </c>
      <c r="AQ38" t="s">
        <v>514</v>
      </c>
      <c r="AR38" t="s">
        <v>514</v>
      </c>
      <c r="AS38" t="s">
        <v>514</v>
      </c>
      <c r="AT38" t="s">
        <v>514</v>
      </c>
      <c r="AU38" t="s">
        <v>513</v>
      </c>
      <c r="AV38" t="s">
        <v>514</v>
      </c>
      <c r="AW38" t="s">
        <v>514</v>
      </c>
      <c r="AX38" t="s">
        <v>1069</v>
      </c>
      <c r="BB38" t="s">
        <v>800</v>
      </c>
      <c r="BK38" t="s">
        <v>515</v>
      </c>
      <c r="BL38">
        <v>17080</v>
      </c>
      <c r="BM38" s="21">
        <v>45716</v>
      </c>
      <c r="BN38">
        <v>1</v>
      </c>
      <c r="BO38">
        <v>1</v>
      </c>
      <c r="BP38">
        <v>2</v>
      </c>
      <c r="BQ38" s="21">
        <v>45628</v>
      </c>
      <c r="BS38">
        <v>0</v>
      </c>
      <c r="BT38">
        <v>1</v>
      </c>
      <c r="BU38">
        <v>0</v>
      </c>
      <c r="BV38">
        <v>1</v>
      </c>
      <c r="BZ38" t="s">
        <v>516</v>
      </c>
      <c r="CA38" t="s">
        <v>517</v>
      </c>
      <c r="CB38" t="s">
        <v>854</v>
      </c>
      <c r="CJ38">
        <v>24202</v>
      </c>
      <c r="CK38">
        <v>24341</v>
      </c>
      <c r="CN38">
        <v>0</v>
      </c>
      <c r="CO38">
        <v>1</v>
      </c>
      <c r="CP38" t="s">
        <v>703</v>
      </c>
      <c r="CQ38" t="s">
        <v>704</v>
      </c>
      <c r="CR38" t="s">
        <v>685</v>
      </c>
      <c r="CS38" t="s">
        <v>675</v>
      </c>
      <c r="CT38">
        <v>3</v>
      </c>
      <c r="DD38">
        <v>3</v>
      </c>
      <c r="DE38">
        <v>0</v>
      </c>
      <c r="DI38" t="s">
        <v>658</v>
      </c>
      <c r="DJ38" t="s">
        <v>518</v>
      </c>
      <c r="DK38" s="1">
        <v>45628</v>
      </c>
      <c r="DN38" t="s">
        <v>519</v>
      </c>
      <c r="DO38" t="s">
        <v>553</v>
      </c>
      <c r="DP38" t="s">
        <v>556</v>
      </c>
      <c r="DT38" t="s">
        <v>557</v>
      </c>
      <c r="DU38" t="s">
        <v>557</v>
      </c>
      <c r="DV38" t="s">
        <v>595</v>
      </c>
      <c r="DZ38" t="s">
        <v>520</v>
      </c>
      <c r="ED38" t="s">
        <v>521</v>
      </c>
      <c r="EE38" t="s">
        <v>522</v>
      </c>
      <c r="EG38" s="2" t="s">
        <v>1978</v>
      </c>
      <c r="EH38">
        <v>5</v>
      </c>
      <c r="EJ38">
        <v>0</v>
      </c>
      <c r="EL38">
        <v>2</v>
      </c>
      <c r="EO38">
        <v>1</v>
      </c>
      <c r="EP38">
        <v>0</v>
      </c>
      <c r="EQ38">
        <v>1</v>
      </c>
      <c r="ER38">
        <v>2</v>
      </c>
      <c r="ES38" t="s">
        <v>705</v>
      </c>
      <c r="ET38">
        <v>1</v>
      </c>
      <c r="EU38" t="s">
        <v>706</v>
      </c>
      <c r="EV38">
        <v>1</v>
      </c>
      <c r="EX38">
        <v>3</v>
      </c>
      <c r="EY38" t="s">
        <v>707</v>
      </c>
      <c r="EZ38" t="s">
        <v>708</v>
      </c>
      <c r="FD38">
        <v>0</v>
      </c>
      <c r="FE38" t="s">
        <v>709</v>
      </c>
      <c r="FF38">
        <v>30</v>
      </c>
      <c r="FG38">
        <v>25</v>
      </c>
      <c r="FH38">
        <v>6</v>
      </c>
      <c r="FI38">
        <v>1</v>
      </c>
      <c r="FJ38">
        <v>1</v>
      </c>
      <c r="FL38">
        <v>1</v>
      </c>
      <c r="FM38">
        <v>1</v>
      </c>
      <c r="FN38">
        <v>1</v>
      </c>
      <c r="FO38" t="s">
        <v>801</v>
      </c>
      <c r="FP38">
        <v>1</v>
      </c>
      <c r="FU38">
        <v>3</v>
      </c>
      <c r="FX38">
        <v>3</v>
      </c>
      <c r="GA38">
        <v>1</v>
      </c>
      <c r="GC38">
        <v>1</v>
      </c>
      <c r="GH38">
        <v>0</v>
      </c>
      <c r="GI38">
        <v>4</v>
      </c>
      <c r="GM38">
        <v>1023</v>
      </c>
      <c r="GN38">
        <v>1070</v>
      </c>
      <c r="HA38">
        <v>0</v>
      </c>
      <c r="HE38">
        <v>1023</v>
      </c>
      <c r="HF38">
        <v>1070</v>
      </c>
      <c r="HG38" t="s">
        <v>802</v>
      </c>
      <c r="HI38">
        <v>4</v>
      </c>
      <c r="HL38">
        <v>1</v>
      </c>
      <c r="HM38">
        <v>20</v>
      </c>
      <c r="HO38">
        <v>2</v>
      </c>
      <c r="HS38">
        <v>0</v>
      </c>
      <c r="IA38">
        <v>0</v>
      </c>
      <c r="IH38">
        <v>2</v>
      </c>
      <c r="IP38">
        <v>830</v>
      </c>
      <c r="IQ38">
        <v>2200</v>
      </c>
      <c r="IR38">
        <v>5</v>
      </c>
      <c r="IS38">
        <v>0</v>
      </c>
      <c r="IT38">
        <v>1</v>
      </c>
      <c r="IU38" t="s">
        <v>814</v>
      </c>
      <c r="IV38">
        <v>1</v>
      </c>
      <c r="IW38">
        <v>0</v>
      </c>
      <c r="IX38">
        <v>0</v>
      </c>
      <c r="IZ38">
        <v>60</v>
      </c>
      <c r="JA38">
        <v>1</v>
      </c>
      <c r="JB38">
        <v>4</v>
      </c>
      <c r="JC38">
        <v>5</v>
      </c>
      <c r="JF38">
        <v>0</v>
      </c>
      <c r="JG38">
        <v>0</v>
      </c>
      <c r="JH38">
        <v>0</v>
      </c>
      <c r="JI38">
        <v>0</v>
      </c>
      <c r="JJ38">
        <v>0</v>
      </c>
      <c r="JK38">
        <v>0</v>
      </c>
      <c r="JL38">
        <v>0</v>
      </c>
      <c r="JM38">
        <v>0</v>
      </c>
      <c r="JN38">
        <v>0</v>
      </c>
      <c r="JO38">
        <v>1</v>
      </c>
      <c r="JP38">
        <v>3</v>
      </c>
      <c r="JQ38" s="2" t="s">
        <v>558</v>
      </c>
      <c r="JR38">
        <v>7</v>
      </c>
      <c r="JT38">
        <v>0</v>
      </c>
      <c r="JU38">
        <v>1</v>
      </c>
      <c r="JV38">
        <v>1</v>
      </c>
      <c r="JW38">
        <v>0</v>
      </c>
      <c r="JX38">
        <v>0</v>
      </c>
      <c r="JY38">
        <v>0</v>
      </c>
      <c r="JZ38">
        <v>0</v>
      </c>
      <c r="KA38">
        <v>0</v>
      </c>
      <c r="KD38">
        <v>0</v>
      </c>
      <c r="KE38">
        <v>0</v>
      </c>
      <c r="KF38">
        <v>0</v>
      </c>
      <c r="KH38">
        <v>0</v>
      </c>
      <c r="KI38">
        <v>0</v>
      </c>
      <c r="KJ38">
        <v>0</v>
      </c>
      <c r="KK38">
        <v>0</v>
      </c>
      <c r="KL38">
        <v>0</v>
      </c>
      <c r="KN38">
        <v>0</v>
      </c>
      <c r="KO38">
        <v>0</v>
      </c>
      <c r="KR38">
        <v>0</v>
      </c>
      <c r="KS38">
        <v>0</v>
      </c>
      <c r="KV38">
        <v>0</v>
      </c>
      <c r="KW38">
        <v>0</v>
      </c>
      <c r="KZ38">
        <v>0</v>
      </c>
      <c r="LA38">
        <v>0</v>
      </c>
      <c r="LB38">
        <v>1</v>
      </c>
      <c r="LD38">
        <v>0</v>
      </c>
      <c r="LF38">
        <v>3</v>
      </c>
      <c r="LI38">
        <v>1</v>
      </c>
      <c r="LJ38">
        <v>0</v>
      </c>
      <c r="LK38">
        <v>0</v>
      </c>
      <c r="LL38">
        <v>0</v>
      </c>
      <c r="LM38">
        <v>1</v>
      </c>
      <c r="LN38">
        <v>0</v>
      </c>
      <c r="LO38">
        <v>0</v>
      </c>
      <c r="LP38">
        <v>1</v>
      </c>
      <c r="LQ38">
        <v>0</v>
      </c>
      <c r="LS38">
        <v>10</v>
      </c>
      <c r="LT38">
        <v>0</v>
      </c>
      <c r="LU38">
        <v>1</v>
      </c>
      <c r="LV38">
        <v>1</v>
      </c>
      <c r="LW38">
        <v>0</v>
      </c>
      <c r="LX38">
        <v>0</v>
      </c>
      <c r="LY38">
        <v>1</v>
      </c>
      <c r="MA38">
        <v>3</v>
      </c>
      <c r="MB38" t="s">
        <v>707</v>
      </c>
      <c r="MC38" t="s">
        <v>710</v>
      </c>
      <c r="MG38">
        <v>1</v>
      </c>
      <c r="MH38">
        <v>1</v>
      </c>
      <c r="MI38">
        <v>0</v>
      </c>
      <c r="MJ38">
        <v>0</v>
      </c>
      <c r="MK38">
        <v>0</v>
      </c>
      <c r="MM38">
        <v>1</v>
      </c>
      <c r="MN38">
        <v>0</v>
      </c>
      <c r="MO38">
        <v>0</v>
      </c>
      <c r="MP38">
        <v>0</v>
      </c>
      <c r="MQ38" t="s">
        <v>711</v>
      </c>
      <c r="MT38">
        <v>2</v>
      </c>
      <c r="MX38" t="s">
        <v>712</v>
      </c>
      <c r="MY38">
        <v>0</v>
      </c>
      <c r="MZ38" t="s">
        <v>713</v>
      </c>
      <c r="NB38">
        <v>0</v>
      </c>
      <c r="NC38">
        <v>0</v>
      </c>
      <c r="ND38" t="s">
        <v>714</v>
      </c>
      <c r="NF38">
        <v>1</v>
      </c>
      <c r="NG38">
        <v>1</v>
      </c>
      <c r="NH38" s="2" t="s">
        <v>803</v>
      </c>
      <c r="NI38" t="s">
        <v>659</v>
      </c>
      <c r="NJ38" t="s">
        <v>513</v>
      </c>
      <c r="NK38" t="s">
        <v>559</v>
      </c>
      <c r="NM38" t="s">
        <v>560</v>
      </c>
      <c r="NN38" t="s">
        <v>561</v>
      </c>
      <c r="NO38" t="s">
        <v>514</v>
      </c>
      <c r="NP38" t="s">
        <v>523</v>
      </c>
      <c r="NS38" t="s">
        <v>655</v>
      </c>
      <c r="NT38" t="s">
        <v>640</v>
      </c>
      <c r="NU38" t="s">
        <v>540</v>
      </c>
      <c r="NV38" t="s">
        <v>525</v>
      </c>
      <c r="NW38" t="s">
        <v>526</v>
      </c>
      <c r="NX38" t="s">
        <v>527</v>
      </c>
      <c r="NY38" t="s">
        <v>514</v>
      </c>
      <c r="NZ38" t="s">
        <v>528</v>
      </c>
      <c r="OA38" t="s">
        <v>528</v>
      </c>
      <c r="OB38" t="s">
        <v>528</v>
      </c>
      <c r="OE38" t="s">
        <v>528</v>
      </c>
      <c r="OG38" t="s">
        <v>528</v>
      </c>
      <c r="OO38" t="s">
        <v>529</v>
      </c>
      <c r="OQ38" t="s">
        <v>1169</v>
      </c>
      <c r="OV38" t="s">
        <v>513</v>
      </c>
      <c r="OX38" t="s">
        <v>1169</v>
      </c>
      <c r="OZ38" t="s">
        <v>563</v>
      </c>
      <c r="PB38" t="s">
        <v>677</v>
      </c>
      <c r="PC38" t="s">
        <v>530</v>
      </c>
      <c r="PD38" t="s">
        <v>538</v>
      </c>
      <c r="PH38" t="s">
        <v>531</v>
      </c>
      <c r="PM38" t="s">
        <v>570</v>
      </c>
      <c r="PQ38" t="s">
        <v>715</v>
      </c>
      <c r="PR38" t="s">
        <v>514</v>
      </c>
      <c r="PS38" t="s">
        <v>815</v>
      </c>
      <c r="PT38" t="s">
        <v>513</v>
      </c>
      <c r="PU38" t="s">
        <v>579</v>
      </c>
      <c r="PV38" t="s">
        <v>671</v>
      </c>
      <c r="PX38" t="s">
        <v>547</v>
      </c>
      <c r="PY38" t="s">
        <v>584</v>
      </c>
      <c r="PZ38" t="s">
        <v>672</v>
      </c>
      <c r="QB38" t="s">
        <v>669</v>
      </c>
      <c r="QE38" t="s">
        <v>513</v>
      </c>
      <c r="QF38" t="s">
        <v>513</v>
      </c>
      <c r="QG38" t="s">
        <v>513</v>
      </c>
      <c r="QH38" t="s">
        <v>513</v>
      </c>
      <c r="QK38" t="s">
        <v>513</v>
      </c>
      <c r="QM38" t="s">
        <v>524</v>
      </c>
      <c r="QO38" t="s">
        <v>541</v>
      </c>
      <c r="QP38" t="s">
        <v>533</v>
      </c>
      <c r="QQ38" t="s">
        <v>542</v>
      </c>
      <c r="QS38" t="s">
        <v>597</v>
      </c>
      <c r="QT38" t="s">
        <v>543</v>
      </c>
      <c r="QU38" t="s">
        <v>535</v>
      </c>
      <c r="QW38" t="s">
        <v>544</v>
      </c>
      <c r="QY38" t="s">
        <v>548</v>
      </c>
      <c r="QZ38" t="s">
        <v>425</v>
      </c>
      <c r="RA38" t="s">
        <v>638</v>
      </c>
      <c r="SF38" t="s">
        <v>562</v>
      </c>
    </row>
    <row r="39" spans="1:500" ht="180" customHeight="1" x14ac:dyDescent="0.15">
      <c r="A39" t="s">
        <v>1371</v>
      </c>
      <c r="B39" t="s">
        <v>1008</v>
      </c>
      <c r="C39">
        <v>4180001022765</v>
      </c>
      <c r="D39">
        <v>3</v>
      </c>
      <c r="E39">
        <v>1946</v>
      </c>
      <c r="F39">
        <v>7912</v>
      </c>
      <c r="G39">
        <v>695</v>
      </c>
      <c r="H39" t="s">
        <v>1009</v>
      </c>
      <c r="I39" t="s">
        <v>1010</v>
      </c>
      <c r="J39" t="s">
        <v>537</v>
      </c>
      <c r="K39" t="s">
        <v>1011</v>
      </c>
      <c r="L39" t="s">
        <v>1012</v>
      </c>
      <c r="M39" t="s">
        <v>1013</v>
      </c>
      <c r="N39" t="s">
        <v>1014</v>
      </c>
      <c r="O39">
        <v>1</v>
      </c>
      <c r="P39">
        <v>15</v>
      </c>
      <c r="Q39" t="s">
        <v>1015</v>
      </c>
      <c r="R39" t="s">
        <v>1016</v>
      </c>
      <c r="U39" t="s">
        <v>1017</v>
      </c>
      <c r="V39">
        <v>0</v>
      </c>
      <c r="W39">
        <v>1</v>
      </c>
      <c r="X39">
        <v>1</v>
      </c>
      <c r="Y39">
        <v>1</v>
      </c>
      <c r="Z39">
        <v>1</v>
      </c>
      <c r="AA39">
        <v>0</v>
      </c>
      <c r="AB39">
        <v>1</v>
      </c>
      <c r="AC39">
        <v>1</v>
      </c>
      <c r="AD39" t="s">
        <v>1018</v>
      </c>
      <c r="AI39">
        <v>253</v>
      </c>
      <c r="AJ39">
        <v>23235</v>
      </c>
      <c r="AK39" t="s">
        <v>1019</v>
      </c>
      <c r="AL39" t="s">
        <v>1020</v>
      </c>
      <c r="AM39" t="s">
        <v>1021</v>
      </c>
      <c r="AO39" t="s">
        <v>1022</v>
      </c>
      <c r="AP39" t="s">
        <v>513</v>
      </c>
      <c r="AQ39" t="s">
        <v>514</v>
      </c>
      <c r="AR39" t="s">
        <v>514</v>
      </c>
      <c r="AS39" t="s">
        <v>514</v>
      </c>
      <c r="AT39" t="s">
        <v>514</v>
      </c>
      <c r="AU39" t="s">
        <v>513</v>
      </c>
      <c r="AV39" t="s">
        <v>514</v>
      </c>
      <c r="AW39" t="s">
        <v>514</v>
      </c>
      <c r="BB39" t="s">
        <v>1023</v>
      </c>
      <c r="BK39" t="s">
        <v>515</v>
      </c>
      <c r="BL39">
        <v>23100</v>
      </c>
      <c r="BM39" s="21">
        <v>45716</v>
      </c>
      <c r="BN39">
        <v>1</v>
      </c>
      <c r="BO39">
        <v>1</v>
      </c>
      <c r="BP39">
        <v>2</v>
      </c>
      <c r="BQ39" s="21">
        <v>45628</v>
      </c>
      <c r="BS39">
        <v>0</v>
      </c>
      <c r="BT39">
        <v>3</v>
      </c>
      <c r="BU39">
        <v>0</v>
      </c>
      <c r="BV39">
        <v>1</v>
      </c>
      <c r="BZ39" t="s">
        <v>517</v>
      </c>
      <c r="CJ39">
        <v>24341</v>
      </c>
      <c r="CN39">
        <v>0</v>
      </c>
      <c r="CO39">
        <v>1</v>
      </c>
      <c r="CP39" t="s">
        <v>1024</v>
      </c>
      <c r="CQ39" t="s">
        <v>675</v>
      </c>
      <c r="CT39">
        <v>3</v>
      </c>
      <c r="DD39">
        <v>3</v>
      </c>
      <c r="DE39">
        <v>0</v>
      </c>
      <c r="DI39" t="s">
        <v>658</v>
      </c>
      <c r="DJ39" t="s">
        <v>518</v>
      </c>
      <c r="DK39" s="1">
        <v>45628</v>
      </c>
      <c r="DN39" t="s">
        <v>555</v>
      </c>
      <c r="DO39" t="s">
        <v>553</v>
      </c>
      <c r="DP39" t="s">
        <v>556</v>
      </c>
      <c r="DT39" t="s">
        <v>595</v>
      </c>
      <c r="DU39" t="s">
        <v>595</v>
      </c>
      <c r="DZ39" t="s">
        <v>520</v>
      </c>
      <c r="ED39" t="s">
        <v>521</v>
      </c>
      <c r="EE39" t="s">
        <v>522</v>
      </c>
      <c r="EG39" s="2" t="s">
        <v>2005</v>
      </c>
      <c r="EH39">
        <v>5</v>
      </c>
      <c r="EJ39">
        <v>0</v>
      </c>
      <c r="EL39">
        <v>1</v>
      </c>
      <c r="ET39">
        <v>1</v>
      </c>
      <c r="EU39" t="s">
        <v>605</v>
      </c>
      <c r="EV39">
        <v>1</v>
      </c>
      <c r="EX39">
        <v>3</v>
      </c>
      <c r="EY39" t="s">
        <v>811</v>
      </c>
      <c r="EZ39" t="s">
        <v>1025</v>
      </c>
      <c r="FA39" t="s">
        <v>1026</v>
      </c>
      <c r="FB39">
        <v>2</v>
      </c>
      <c r="FC39">
        <v>10</v>
      </c>
      <c r="FD39">
        <v>0</v>
      </c>
      <c r="FF39">
        <v>81</v>
      </c>
      <c r="FG39">
        <v>17</v>
      </c>
      <c r="FH39">
        <v>3</v>
      </c>
      <c r="FI39">
        <v>1</v>
      </c>
      <c r="FJ39">
        <v>1</v>
      </c>
      <c r="FK39" t="s">
        <v>1027</v>
      </c>
      <c r="FL39">
        <v>1</v>
      </c>
      <c r="FM39">
        <v>1</v>
      </c>
      <c r="FN39">
        <v>0</v>
      </c>
      <c r="FP39">
        <v>2</v>
      </c>
      <c r="FR39">
        <v>64</v>
      </c>
      <c r="FS39">
        <v>21</v>
      </c>
      <c r="FT39" t="s">
        <v>1028</v>
      </c>
      <c r="FU39">
        <v>3</v>
      </c>
      <c r="FX39">
        <v>3</v>
      </c>
      <c r="GA39">
        <v>1</v>
      </c>
      <c r="GC39">
        <v>1</v>
      </c>
      <c r="GH39">
        <v>0</v>
      </c>
      <c r="GI39">
        <v>4</v>
      </c>
      <c r="GM39">
        <v>1023</v>
      </c>
      <c r="GN39">
        <v>1150</v>
      </c>
      <c r="HA39">
        <v>0</v>
      </c>
      <c r="HE39">
        <v>1023</v>
      </c>
      <c r="HF39">
        <v>1150</v>
      </c>
      <c r="HI39">
        <v>1</v>
      </c>
      <c r="HJ39">
        <v>1</v>
      </c>
      <c r="HK39">
        <v>100000</v>
      </c>
      <c r="HL39">
        <v>1</v>
      </c>
      <c r="HM39">
        <v>20</v>
      </c>
      <c r="HO39">
        <v>2</v>
      </c>
      <c r="HS39">
        <v>1</v>
      </c>
      <c r="HT39">
        <v>0</v>
      </c>
      <c r="IA39">
        <v>1</v>
      </c>
      <c r="IB39">
        <v>1</v>
      </c>
      <c r="IC39">
        <v>2</v>
      </c>
      <c r="ID39">
        <v>2</v>
      </c>
      <c r="IF39">
        <v>30000</v>
      </c>
      <c r="IG39">
        <v>60000</v>
      </c>
      <c r="IJ39">
        <v>830</v>
      </c>
      <c r="IM39">
        <v>1730</v>
      </c>
      <c r="IS39">
        <v>0</v>
      </c>
      <c r="IT39">
        <v>0</v>
      </c>
      <c r="IU39" s="2" t="s">
        <v>1029</v>
      </c>
      <c r="IV39">
        <v>0</v>
      </c>
      <c r="IX39">
        <v>0</v>
      </c>
      <c r="IZ39">
        <v>60</v>
      </c>
      <c r="JA39">
        <v>1</v>
      </c>
      <c r="JB39">
        <v>3</v>
      </c>
      <c r="JC39">
        <v>5</v>
      </c>
      <c r="JF39">
        <v>1</v>
      </c>
      <c r="JG39">
        <v>0</v>
      </c>
      <c r="JH39">
        <v>0</v>
      </c>
      <c r="JI39">
        <v>0</v>
      </c>
      <c r="JJ39">
        <v>0</v>
      </c>
      <c r="JK39">
        <v>0</v>
      </c>
      <c r="JL39">
        <v>1</v>
      </c>
      <c r="JM39">
        <v>1</v>
      </c>
      <c r="JN39">
        <v>1</v>
      </c>
      <c r="JO39">
        <v>0</v>
      </c>
      <c r="JP39">
        <v>1</v>
      </c>
      <c r="JT39">
        <v>1</v>
      </c>
      <c r="JU39">
        <v>1</v>
      </c>
      <c r="JV39">
        <v>1</v>
      </c>
      <c r="JW39">
        <v>0</v>
      </c>
      <c r="JX39">
        <v>1</v>
      </c>
      <c r="JY39">
        <v>1</v>
      </c>
      <c r="JZ39">
        <v>0</v>
      </c>
      <c r="KA39">
        <v>0</v>
      </c>
      <c r="KC39">
        <v>1</v>
      </c>
      <c r="KD39">
        <v>0</v>
      </c>
      <c r="KE39">
        <v>0</v>
      </c>
      <c r="KF39">
        <v>0</v>
      </c>
      <c r="KH39">
        <v>0</v>
      </c>
      <c r="KI39">
        <v>0</v>
      </c>
      <c r="KJ39">
        <v>0</v>
      </c>
      <c r="KK39">
        <v>0</v>
      </c>
      <c r="KL39">
        <v>0</v>
      </c>
      <c r="KN39">
        <v>1</v>
      </c>
      <c r="KO39">
        <v>1</v>
      </c>
      <c r="KP39">
        <v>1</v>
      </c>
      <c r="KQ39">
        <v>65</v>
      </c>
      <c r="KR39">
        <v>1</v>
      </c>
      <c r="KS39">
        <v>1</v>
      </c>
      <c r="KT39">
        <v>0</v>
      </c>
      <c r="KV39">
        <v>1</v>
      </c>
      <c r="KW39">
        <v>0</v>
      </c>
      <c r="KZ39">
        <v>0</v>
      </c>
      <c r="LA39">
        <v>0</v>
      </c>
      <c r="LB39">
        <v>1</v>
      </c>
      <c r="LD39">
        <v>0</v>
      </c>
      <c r="LF39">
        <v>1</v>
      </c>
      <c r="LG39">
        <v>2</v>
      </c>
      <c r="LI39">
        <v>1</v>
      </c>
      <c r="LJ39">
        <v>1</v>
      </c>
      <c r="LK39">
        <v>0</v>
      </c>
      <c r="LL39">
        <v>0</v>
      </c>
      <c r="LM39">
        <v>2</v>
      </c>
      <c r="LN39">
        <v>0</v>
      </c>
      <c r="LO39">
        <v>1</v>
      </c>
      <c r="LP39">
        <v>1</v>
      </c>
      <c r="LQ39">
        <v>0</v>
      </c>
      <c r="LR39">
        <v>7</v>
      </c>
      <c r="LS39">
        <v>7</v>
      </c>
      <c r="LT39">
        <v>0</v>
      </c>
      <c r="LU39">
        <v>1</v>
      </c>
      <c r="LV39">
        <v>1</v>
      </c>
      <c r="LW39">
        <v>0</v>
      </c>
      <c r="LX39">
        <v>0</v>
      </c>
      <c r="LY39">
        <v>1</v>
      </c>
      <c r="MA39">
        <v>3</v>
      </c>
      <c r="MB39" t="s">
        <v>811</v>
      </c>
      <c r="MC39" t="s">
        <v>1030</v>
      </c>
      <c r="MD39" t="s">
        <v>1026</v>
      </c>
      <c r="ME39">
        <v>2</v>
      </c>
      <c r="MF39">
        <v>10</v>
      </c>
      <c r="MG39">
        <v>1</v>
      </c>
      <c r="MH39">
        <v>1</v>
      </c>
      <c r="MI39">
        <v>0</v>
      </c>
      <c r="MJ39">
        <v>0</v>
      </c>
      <c r="MK39">
        <v>1</v>
      </c>
      <c r="ML39" t="s">
        <v>1031</v>
      </c>
      <c r="MM39">
        <v>1</v>
      </c>
      <c r="MN39">
        <v>0</v>
      </c>
      <c r="MO39">
        <v>1</v>
      </c>
      <c r="MP39">
        <v>0</v>
      </c>
      <c r="MR39">
        <v>1</v>
      </c>
      <c r="MT39">
        <v>2</v>
      </c>
      <c r="MV39" t="s">
        <v>1032</v>
      </c>
      <c r="MX39" t="s">
        <v>799</v>
      </c>
      <c r="MY39">
        <v>0</v>
      </c>
      <c r="MZ39" t="s">
        <v>1015</v>
      </c>
      <c r="NB39">
        <v>0</v>
      </c>
      <c r="NC39">
        <v>0</v>
      </c>
      <c r="ND39" t="s">
        <v>1033</v>
      </c>
      <c r="NE39" t="s">
        <v>1034</v>
      </c>
      <c r="NF39">
        <v>0</v>
      </c>
      <c r="NH39" s="2" t="s">
        <v>1372</v>
      </c>
      <c r="NI39" t="s">
        <v>659</v>
      </c>
      <c r="NJ39" t="s">
        <v>513</v>
      </c>
      <c r="NK39" t="s">
        <v>588</v>
      </c>
      <c r="NO39" t="s">
        <v>514</v>
      </c>
      <c r="NP39" t="s">
        <v>523</v>
      </c>
      <c r="NQ39" t="s">
        <v>1035</v>
      </c>
      <c r="NS39" t="s">
        <v>975</v>
      </c>
      <c r="NT39" t="s">
        <v>966</v>
      </c>
      <c r="NU39" t="s">
        <v>524</v>
      </c>
      <c r="NV39" t="s">
        <v>525</v>
      </c>
      <c r="NW39" t="s">
        <v>526</v>
      </c>
      <c r="NX39" t="s">
        <v>527</v>
      </c>
      <c r="NY39" t="s">
        <v>513</v>
      </c>
      <c r="NZ39" t="s">
        <v>818</v>
      </c>
      <c r="OA39" t="s">
        <v>606</v>
      </c>
      <c r="OB39" t="s">
        <v>528</v>
      </c>
      <c r="OE39" t="s">
        <v>528</v>
      </c>
      <c r="OG39" t="s">
        <v>528</v>
      </c>
      <c r="OO39" t="s">
        <v>529</v>
      </c>
      <c r="OQ39" t="s">
        <v>1036</v>
      </c>
      <c r="OV39" t="s">
        <v>513</v>
      </c>
      <c r="OX39" t="s">
        <v>1036</v>
      </c>
      <c r="OZ39" t="s">
        <v>578</v>
      </c>
      <c r="PA39" t="s">
        <v>809</v>
      </c>
      <c r="PB39" t="s">
        <v>677</v>
      </c>
      <c r="PC39" t="s">
        <v>530</v>
      </c>
      <c r="PD39" t="s">
        <v>566</v>
      </c>
      <c r="PE39" t="s">
        <v>615</v>
      </c>
      <c r="PH39" t="s">
        <v>568</v>
      </c>
      <c r="PI39" t="s">
        <v>567</v>
      </c>
      <c r="PJ39" t="s">
        <v>569</v>
      </c>
      <c r="PL39" t="s">
        <v>1037</v>
      </c>
      <c r="PN39" t="s">
        <v>1038</v>
      </c>
      <c r="PR39" t="s">
        <v>513</v>
      </c>
      <c r="PT39" t="s">
        <v>513</v>
      </c>
      <c r="PU39" t="s">
        <v>579</v>
      </c>
      <c r="PV39" t="s">
        <v>679</v>
      </c>
      <c r="PW39" t="s">
        <v>368</v>
      </c>
      <c r="PX39" t="s">
        <v>722</v>
      </c>
      <c r="PY39" t="s">
        <v>539</v>
      </c>
      <c r="QB39" t="s">
        <v>602</v>
      </c>
      <c r="QE39" t="s">
        <v>513</v>
      </c>
      <c r="QF39" t="s">
        <v>819</v>
      </c>
      <c r="QG39" t="s">
        <v>514</v>
      </c>
      <c r="QH39" t="s">
        <v>513</v>
      </c>
      <c r="QK39" t="s">
        <v>513</v>
      </c>
      <c r="QM39" t="s">
        <v>532</v>
      </c>
      <c r="QN39" t="s">
        <v>580</v>
      </c>
      <c r="QO39" t="s">
        <v>581</v>
      </c>
      <c r="QP39" t="s">
        <v>616</v>
      </c>
      <c r="QQ39" t="s">
        <v>582</v>
      </c>
      <c r="QR39" t="s">
        <v>534</v>
      </c>
      <c r="QS39" t="s">
        <v>534</v>
      </c>
      <c r="QT39" t="s">
        <v>543</v>
      </c>
      <c r="QU39" t="s">
        <v>535</v>
      </c>
      <c r="QV39" t="s">
        <v>1035</v>
      </c>
      <c r="QW39" t="s">
        <v>845</v>
      </c>
      <c r="QX39" t="s">
        <v>585</v>
      </c>
      <c r="QY39" t="s">
        <v>548</v>
      </c>
      <c r="RA39" t="s">
        <v>536</v>
      </c>
      <c r="SF39" t="s">
        <v>522</v>
      </c>
    </row>
    <row r="40" spans="1:500" ht="180" customHeight="1" x14ac:dyDescent="0.15">
      <c r="A40" t="s">
        <v>1373</v>
      </c>
      <c r="B40" t="s">
        <v>1040</v>
      </c>
      <c r="C40">
        <v>4190001026435</v>
      </c>
      <c r="D40">
        <v>5</v>
      </c>
      <c r="E40">
        <v>2019</v>
      </c>
      <c r="F40">
        <v>300</v>
      </c>
      <c r="G40">
        <v>20</v>
      </c>
      <c r="H40" t="s">
        <v>1041</v>
      </c>
      <c r="I40" t="s">
        <v>1042</v>
      </c>
      <c r="J40" t="s">
        <v>537</v>
      </c>
      <c r="K40" t="s">
        <v>1043</v>
      </c>
      <c r="L40" t="s">
        <v>656</v>
      </c>
      <c r="M40" t="s">
        <v>1044</v>
      </c>
      <c r="N40" t="s">
        <v>985</v>
      </c>
      <c r="O40">
        <v>1</v>
      </c>
      <c r="P40">
        <v>3</v>
      </c>
      <c r="Q40" t="s">
        <v>1045</v>
      </c>
      <c r="R40" t="s">
        <v>1046</v>
      </c>
      <c r="U40" t="s">
        <v>1047</v>
      </c>
      <c r="V40">
        <v>0</v>
      </c>
      <c r="W40">
        <v>1</v>
      </c>
      <c r="X40">
        <v>1</v>
      </c>
      <c r="Y40">
        <v>2</v>
      </c>
      <c r="Z40">
        <v>2</v>
      </c>
      <c r="AA40">
        <v>0</v>
      </c>
      <c r="AB40">
        <v>1</v>
      </c>
      <c r="AC40">
        <v>1</v>
      </c>
      <c r="AI40">
        <v>855</v>
      </c>
      <c r="AJ40">
        <v>24202</v>
      </c>
      <c r="AK40" t="s">
        <v>856</v>
      </c>
      <c r="AL40" t="s">
        <v>586</v>
      </c>
      <c r="AM40" t="s">
        <v>795</v>
      </c>
      <c r="AO40" t="s">
        <v>1048</v>
      </c>
      <c r="AP40" t="s">
        <v>513</v>
      </c>
      <c r="AQ40" t="s">
        <v>514</v>
      </c>
      <c r="AR40" t="s">
        <v>514</v>
      </c>
      <c r="AS40" t="s">
        <v>598</v>
      </c>
      <c r="AT40" t="s">
        <v>598</v>
      </c>
      <c r="AU40" t="s">
        <v>513</v>
      </c>
      <c r="AV40" t="s">
        <v>514</v>
      </c>
      <c r="AW40" t="s">
        <v>514</v>
      </c>
      <c r="BB40" t="s">
        <v>664</v>
      </c>
      <c r="BL40">
        <v>24010</v>
      </c>
      <c r="BM40" s="21">
        <v>45716</v>
      </c>
      <c r="BN40">
        <v>1</v>
      </c>
      <c r="BO40">
        <v>1</v>
      </c>
      <c r="BP40">
        <v>2</v>
      </c>
      <c r="BQ40" s="21">
        <v>45628</v>
      </c>
      <c r="BR40">
        <v>1</v>
      </c>
      <c r="BS40">
        <v>0</v>
      </c>
      <c r="BT40">
        <v>2</v>
      </c>
      <c r="BU40">
        <v>0</v>
      </c>
      <c r="BV40">
        <v>1</v>
      </c>
      <c r="BZ40" t="s">
        <v>516</v>
      </c>
      <c r="CA40" t="s">
        <v>552</v>
      </c>
      <c r="CB40" t="s">
        <v>665</v>
      </c>
      <c r="CC40" t="s">
        <v>517</v>
      </c>
      <c r="CJ40">
        <v>24202</v>
      </c>
      <c r="CN40">
        <v>0</v>
      </c>
      <c r="CO40">
        <v>1</v>
      </c>
      <c r="CP40" t="s">
        <v>1049</v>
      </c>
      <c r="CQ40" t="s">
        <v>1050</v>
      </c>
      <c r="CR40" t="s">
        <v>781</v>
      </c>
      <c r="CS40" t="s">
        <v>1051</v>
      </c>
      <c r="CT40">
        <v>3</v>
      </c>
      <c r="DD40">
        <v>2</v>
      </c>
      <c r="DE40">
        <v>1</v>
      </c>
      <c r="DI40" t="s">
        <v>658</v>
      </c>
      <c r="DJ40" t="s">
        <v>518</v>
      </c>
      <c r="DK40" s="1">
        <v>45628</v>
      </c>
      <c r="DL40" t="s">
        <v>666</v>
      </c>
      <c r="DN40" t="s">
        <v>574</v>
      </c>
      <c r="DO40" t="s">
        <v>553</v>
      </c>
      <c r="DP40" t="s">
        <v>556</v>
      </c>
      <c r="DT40" t="s">
        <v>557</v>
      </c>
      <c r="DU40" t="s">
        <v>557</v>
      </c>
      <c r="DZ40" t="s">
        <v>520</v>
      </c>
      <c r="ED40" t="s">
        <v>793</v>
      </c>
      <c r="EE40" t="s">
        <v>532</v>
      </c>
      <c r="EG40" s="2" t="s">
        <v>2006</v>
      </c>
      <c r="EH40">
        <v>5</v>
      </c>
      <c r="EJ40">
        <v>0</v>
      </c>
      <c r="EL40">
        <v>1</v>
      </c>
      <c r="ET40">
        <v>1</v>
      </c>
      <c r="EU40" t="s">
        <v>1052</v>
      </c>
      <c r="EV40">
        <v>1</v>
      </c>
      <c r="EX40">
        <v>3</v>
      </c>
      <c r="EY40" t="s">
        <v>1053</v>
      </c>
      <c r="EZ40" t="s">
        <v>1054</v>
      </c>
      <c r="FA40" t="s">
        <v>1055</v>
      </c>
      <c r="FB40">
        <v>1</v>
      </c>
      <c r="FC40">
        <v>10</v>
      </c>
      <c r="FD40">
        <v>0</v>
      </c>
      <c r="FF40">
        <v>11</v>
      </c>
      <c r="FG40">
        <v>2</v>
      </c>
      <c r="FH40">
        <v>5</v>
      </c>
      <c r="FI40">
        <v>1</v>
      </c>
      <c r="FJ40">
        <v>1</v>
      </c>
      <c r="FK40" t="s">
        <v>1056</v>
      </c>
      <c r="FL40">
        <v>1</v>
      </c>
      <c r="FM40">
        <v>1</v>
      </c>
      <c r="FN40">
        <v>0</v>
      </c>
      <c r="FP40">
        <v>1</v>
      </c>
      <c r="FU40">
        <v>3</v>
      </c>
      <c r="FX40">
        <v>3</v>
      </c>
      <c r="GA40">
        <v>1</v>
      </c>
      <c r="GC40">
        <v>1</v>
      </c>
      <c r="GH40">
        <v>0</v>
      </c>
      <c r="GI40">
        <v>4</v>
      </c>
      <c r="GM40">
        <v>1023</v>
      </c>
      <c r="GN40">
        <v>1023</v>
      </c>
      <c r="HA40">
        <v>0</v>
      </c>
      <c r="HE40">
        <v>1023</v>
      </c>
      <c r="HF40">
        <v>1023</v>
      </c>
      <c r="HI40">
        <v>1</v>
      </c>
      <c r="HJ40">
        <v>2</v>
      </c>
      <c r="HK40">
        <v>100</v>
      </c>
      <c r="HL40">
        <v>2</v>
      </c>
      <c r="HO40">
        <v>1</v>
      </c>
      <c r="HP40">
        <v>2</v>
      </c>
      <c r="HQ40">
        <v>25</v>
      </c>
      <c r="HS40">
        <v>0</v>
      </c>
      <c r="IA40">
        <v>0</v>
      </c>
      <c r="IJ40">
        <v>930</v>
      </c>
      <c r="IM40">
        <v>1430</v>
      </c>
      <c r="IP40">
        <v>900</v>
      </c>
      <c r="IQ40">
        <v>1700</v>
      </c>
      <c r="IR40">
        <v>4</v>
      </c>
      <c r="IS40">
        <v>1</v>
      </c>
      <c r="IT40">
        <v>0</v>
      </c>
      <c r="IU40" t="s">
        <v>1656</v>
      </c>
      <c r="IV40">
        <v>0</v>
      </c>
      <c r="IX40">
        <v>0</v>
      </c>
      <c r="IZ40">
        <v>60</v>
      </c>
      <c r="JA40">
        <v>1</v>
      </c>
      <c r="JB40">
        <v>5</v>
      </c>
      <c r="JC40">
        <v>5</v>
      </c>
      <c r="JF40">
        <v>0</v>
      </c>
      <c r="JG40">
        <v>0</v>
      </c>
      <c r="JH40">
        <v>0</v>
      </c>
      <c r="JI40">
        <v>0</v>
      </c>
      <c r="JJ40">
        <v>0</v>
      </c>
      <c r="JK40">
        <v>0</v>
      </c>
      <c r="JL40">
        <v>0</v>
      </c>
      <c r="JM40">
        <v>1</v>
      </c>
      <c r="JN40">
        <v>0</v>
      </c>
      <c r="JO40">
        <v>1</v>
      </c>
      <c r="JP40">
        <v>3</v>
      </c>
      <c r="JQ40" s="2" t="s">
        <v>1057</v>
      </c>
      <c r="JR40">
        <v>10</v>
      </c>
      <c r="JT40">
        <v>0</v>
      </c>
      <c r="JU40">
        <v>1</v>
      </c>
      <c r="JV40">
        <v>1</v>
      </c>
      <c r="JW40">
        <v>0</v>
      </c>
      <c r="JX40">
        <v>0</v>
      </c>
      <c r="JY40">
        <v>0</v>
      </c>
      <c r="JZ40">
        <v>0</v>
      </c>
      <c r="KA40">
        <v>0</v>
      </c>
      <c r="KD40">
        <v>0</v>
      </c>
      <c r="KE40">
        <v>0</v>
      </c>
      <c r="KF40">
        <v>0</v>
      </c>
      <c r="KH40">
        <v>1</v>
      </c>
      <c r="KI40">
        <v>0</v>
      </c>
      <c r="KJ40">
        <v>1</v>
      </c>
      <c r="KK40">
        <v>1</v>
      </c>
      <c r="KL40">
        <v>1</v>
      </c>
      <c r="KN40">
        <v>0</v>
      </c>
      <c r="KO40">
        <v>0</v>
      </c>
      <c r="KR40">
        <v>0</v>
      </c>
      <c r="KS40">
        <v>0</v>
      </c>
      <c r="KV40">
        <v>0</v>
      </c>
      <c r="KW40">
        <v>0</v>
      </c>
      <c r="KZ40">
        <v>0</v>
      </c>
      <c r="LA40">
        <v>0</v>
      </c>
      <c r="LB40">
        <v>1</v>
      </c>
      <c r="LD40">
        <v>0</v>
      </c>
      <c r="LF40">
        <v>3</v>
      </c>
      <c r="LG40">
        <v>2</v>
      </c>
      <c r="LI40">
        <v>1</v>
      </c>
      <c r="LJ40">
        <v>0</v>
      </c>
      <c r="LK40">
        <v>0</v>
      </c>
      <c r="LL40">
        <v>0</v>
      </c>
      <c r="LM40">
        <v>1</v>
      </c>
      <c r="LN40">
        <v>0</v>
      </c>
      <c r="LO40">
        <v>0</v>
      </c>
      <c r="LP40">
        <v>1</v>
      </c>
      <c r="LQ40">
        <v>0</v>
      </c>
      <c r="LS40">
        <v>7</v>
      </c>
      <c r="LT40">
        <v>0</v>
      </c>
      <c r="LU40">
        <v>0</v>
      </c>
      <c r="LV40">
        <v>1</v>
      </c>
      <c r="LW40">
        <v>1</v>
      </c>
      <c r="LX40">
        <v>0</v>
      </c>
      <c r="LY40">
        <v>1</v>
      </c>
      <c r="MA40">
        <v>3</v>
      </c>
      <c r="MB40" t="s">
        <v>1053</v>
      </c>
      <c r="MC40" t="s">
        <v>1058</v>
      </c>
      <c r="MD40" t="s">
        <v>1055</v>
      </c>
      <c r="ME40">
        <v>1</v>
      </c>
      <c r="MF40">
        <v>10</v>
      </c>
      <c r="MG40">
        <v>1</v>
      </c>
      <c r="MH40">
        <v>1</v>
      </c>
      <c r="MI40">
        <v>0</v>
      </c>
      <c r="MJ40">
        <v>0</v>
      </c>
      <c r="MK40">
        <v>1</v>
      </c>
      <c r="ML40" t="s">
        <v>1059</v>
      </c>
      <c r="MM40">
        <v>1</v>
      </c>
      <c r="MN40">
        <v>0</v>
      </c>
      <c r="MO40">
        <v>0</v>
      </c>
      <c r="MP40">
        <v>0</v>
      </c>
      <c r="MQ40" t="s">
        <v>587</v>
      </c>
      <c r="MT40">
        <v>2</v>
      </c>
      <c r="MV40" t="s">
        <v>1060</v>
      </c>
      <c r="MW40" t="s">
        <v>1061</v>
      </c>
      <c r="MX40" t="s">
        <v>972</v>
      </c>
      <c r="MY40">
        <v>0</v>
      </c>
      <c r="MZ40" t="s">
        <v>1062</v>
      </c>
      <c r="NB40">
        <v>0</v>
      </c>
      <c r="NC40">
        <v>0</v>
      </c>
      <c r="ND40" t="s">
        <v>1063</v>
      </c>
      <c r="NE40" t="s">
        <v>1064</v>
      </c>
      <c r="NF40">
        <v>0</v>
      </c>
      <c r="NH40" s="2" t="s">
        <v>1065</v>
      </c>
      <c r="NI40" t="s">
        <v>659</v>
      </c>
      <c r="NJ40" t="s">
        <v>513</v>
      </c>
      <c r="NK40" t="s">
        <v>588</v>
      </c>
      <c r="NO40" t="s">
        <v>514</v>
      </c>
      <c r="NP40" t="s">
        <v>523</v>
      </c>
      <c r="NQ40" t="s">
        <v>1066</v>
      </c>
      <c r="NS40" t="s">
        <v>636</v>
      </c>
      <c r="NT40" t="s">
        <v>592</v>
      </c>
      <c r="NU40" t="s">
        <v>562</v>
      </c>
      <c r="NV40" t="s">
        <v>525</v>
      </c>
      <c r="NW40" t="s">
        <v>526</v>
      </c>
      <c r="NX40" t="s">
        <v>527</v>
      </c>
      <c r="NY40" t="s">
        <v>513</v>
      </c>
      <c r="NZ40" t="s">
        <v>528</v>
      </c>
      <c r="OA40" t="s">
        <v>528</v>
      </c>
      <c r="OB40" t="s">
        <v>528</v>
      </c>
      <c r="OE40" t="s">
        <v>528</v>
      </c>
      <c r="OG40" t="s">
        <v>528</v>
      </c>
      <c r="OO40" t="s">
        <v>529</v>
      </c>
      <c r="OQ40" t="s">
        <v>1072</v>
      </c>
      <c r="OV40" t="s">
        <v>513</v>
      </c>
      <c r="OX40" t="s">
        <v>1072</v>
      </c>
      <c r="OZ40" t="s">
        <v>578</v>
      </c>
      <c r="PA40" t="s">
        <v>1067</v>
      </c>
      <c r="PB40" t="s">
        <v>530</v>
      </c>
      <c r="PC40" t="s">
        <v>589</v>
      </c>
      <c r="PD40" t="s">
        <v>538</v>
      </c>
      <c r="PH40" t="s">
        <v>531</v>
      </c>
      <c r="PN40" t="s">
        <v>840</v>
      </c>
      <c r="PQ40" t="s">
        <v>847</v>
      </c>
      <c r="PR40" t="s">
        <v>513</v>
      </c>
      <c r="PT40" t="s">
        <v>513</v>
      </c>
      <c r="PU40" t="s">
        <v>579</v>
      </c>
      <c r="PV40" t="s">
        <v>678</v>
      </c>
      <c r="PX40" t="s">
        <v>613</v>
      </c>
      <c r="PY40" t="s">
        <v>584</v>
      </c>
      <c r="PZ40" t="s">
        <v>591</v>
      </c>
      <c r="QB40" t="s">
        <v>669</v>
      </c>
      <c r="QE40" t="s">
        <v>1068</v>
      </c>
      <c r="QF40" t="s">
        <v>513</v>
      </c>
      <c r="QG40" t="s">
        <v>513</v>
      </c>
      <c r="QH40" t="s">
        <v>513</v>
      </c>
      <c r="QK40" t="s">
        <v>513</v>
      </c>
      <c r="QM40" t="s">
        <v>524</v>
      </c>
      <c r="QN40" t="s">
        <v>580</v>
      </c>
      <c r="QO40" t="s">
        <v>541</v>
      </c>
      <c r="QP40" t="s">
        <v>533</v>
      </c>
      <c r="QQ40" t="s">
        <v>542</v>
      </c>
      <c r="QS40" t="s">
        <v>534</v>
      </c>
      <c r="QT40" t="s">
        <v>614</v>
      </c>
      <c r="QU40" t="s">
        <v>535</v>
      </c>
      <c r="QV40" t="s">
        <v>1066</v>
      </c>
      <c r="QW40" t="s">
        <v>845</v>
      </c>
      <c r="QY40" t="s">
        <v>548</v>
      </c>
      <c r="RA40" t="s">
        <v>536</v>
      </c>
      <c r="SF40" t="s">
        <v>540</v>
      </c>
    </row>
    <row r="41" spans="1:500" ht="180" customHeight="1" x14ac:dyDescent="0.15">
      <c r="U41" s="2"/>
      <c r="BM41" s="21"/>
      <c r="BQ41" s="21"/>
      <c r="DK41" s="1"/>
      <c r="EG41" s="2"/>
      <c r="JQ41" s="2"/>
      <c r="NH41" s="2"/>
    </row>
    <row r="42" spans="1:500" ht="180" customHeight="1" x14ac:dyDescent="0.15">
      <c r="H42" s="2"/>
      <c r="R42" s="2"/>
      <c r="BM42" s="21"/>
      <c r="BQ42" s="21"/>
      <c r="DK42" s="1"/>
      <c r="EG42" s="2"/>
      <c r="NH42" s="2"/>
    </row>
    <row r="43" spans="1:500" ht="180" customHeight="1" x14ac:dyDescent="0.15">
      <c r="H43" s="2"/>
      <c r="R43" s="2"/>
      <c r="BM43" s="21"/>
      <c r="BQ43" s="21"/>
      <c r="DK43" s="1"/>
      <c r="EG43" s="2"/>
      <c r="NH43" s="2"/>
    </row>
    <row r="44" spans="1:500" ht="180" customHeight="1" x14ac:dyDescent="0.15">
      <c r="H44" s="2"/>
      <c r="R44" s="2"/>
      <c r="BM44" s="21"/>
      <c r="BQ44" s="21"/>
      <c r="DK44" s="1"/>
      <c r="EG44" s="2"/>
      <c r="NH44" s="2"/>
    </row>
    <row r="45" spans="1:500" ht="180" customHeight="1" x14ac:dyDescent="0.15">
      <c r="U45" s="2"/>
      <c r="BM45" s="21"/>
      <c r="BQ45" s="21"/>
      <c r="DK45" s="1"/>
      <c r="EG45" s="2"/>
      <c r="EW45" s="2"/>
      <c r="HG45" s="2"/>
      <c r="IU45" s="2"/>
      <c r="NH45" s="2"/>
    </row>
    <row r="46" spans="1:500" ht="180" customHeight="1" x14ac:dyDescent="0.15">
      <c r="U46" s="2"/>
      <c r="BM46" s="21"/>
      <c r="BQ46" s="21"/>
      <c r="DK46" s="1"/>
      <c r="EG46" s="2"/>
      <c r="EW46" s="2"/>
      <c r="HG46" s="2"/>
      <c r="NH46" s="2"/>
    </row>
    <row r="47" spans="1:500" ht="180" customHeight="1" x14ac:dyDescent="0.15">
      <c r="BM47" s="21"/>
      <c r="BQ47" s="21"/>
      <c r="DK47" s="1"/>
      <c r="EG47" s="2"/>
      <c r="IU47" s="2"/>
      <c r="JQ47" s="2"/>
    </row>
    <row r="48" spans="1:500" ht="180" customHeight="1" x14ac:dyDescent="0.15">
      <c r="BM48" s="21"/>
      <c r="BQ48" s="21"/>
      <c r="DK48" s="1"/>
      <c r="EG48" s="2"/>
      <c r="EZ48" s="2"/>
      <c r="NH48" s="2"/>
    </row>
    <row r="49" spans="3:372" ht="180" customHeight="1" x14ac:dyDescent="0.15">
      <c r="BM49" s="21"/>
      <c r="BQ49" s="21"/>
      <c r="DK49" s="1"/>
      <c r="EG49" s="2"/>
      <c r="EZ49" s="2"/>
      <c r="IU49" s="2"/>
      <c r="MC49" s="2"/>
      <c r="NH49" s="2"/>
    </row>
    <row r="50" spans="3:372" ht="180" customHeight="1" x14ac:dyDescent="0.15">
      <c r="C50" s="49"/>
      <c r="H50" s="2"/>
      <c r="R50" s="2"/>
      <c r="BM50" s="21"/>
      <c r="BQ50" s="21"/>
      <c r="DF50" s="30"/>
      <c r="DK50" s="1"/>
      <c r="EF50" s="1"/>
      <c r="EG50" s="2"/>
      <c r="NH50" s="2"/>
    </row>
    <row r="51" spans="3:372" ht="180" customHeight="1" x14ac:dyDescent="0.15">
      <c r="C51" s="49"/>
      <c r="R51" s="2"/>
      <c r="BM51" s="21"/>
      <c r="BQ51" s="21"/>
      <c r="DK51" s="1"/>
      <c r="EG51" s="2"/>
      <c r="IU51" s="2"/>
      <c r="NH51" s="2"/>
    </row>
    <row r="52" spans="3:372" ht="180" customHeight="1" x14ac:dyDescent="0.15">
      <c r="C52" s="49"/>
      <c r="U52" s="2"/>
      <c r="BM52" s="21"/>
      <c r="BQ52" s="21"/>
      <c r="DK52" s="1"/>
      <c r="EG52" s="2"/>
      <c r="EW52" s="2"/>
      <c r="HG52" s="2"/>
      <c r="IU52" s="2"/>
      <c r="NH52" s="2"/>
    </row>
    <row r="53" spans="3:372" ht="180" customHeight="1" x14ac:dyDescent="0.15">
      <c r="C53" s="49"/>
      <c r="M53" s="2"/>
      <c r="BG53" s="2"/>
      <c r="BH53" s="2"/>
      <c r="BM53" s="21"/>
      <c r="BQ53" s="21"/>
      <c r="DF53" s="30"/>
      <c r="DK53" s="1"/>
      <c r="EF53" s="1"/>
      <c r="EG53" s="2"/>
      <c r="EZ53" s="2"/>
      <c r="MC53" s="2"/>
      <c r="NH53" s="2"/>
    </row>
    <row r="54" spans="3:372" ht="180" customHeight="1" x14ac:dyDescent="0.15">
      <c r="C54" s="49"/>
      <c r="BM54" s="21"/>
      <c r="BQ54" s="21"/>
      <c r="DF54" s="30"/>
      <c r="DK54" s="1"/>
      <c r="EF54" s="1"/>
      <c r="EG54" s="2"/>
      <c r="EZ54" s="2"/>
      <c r="NH54" s="2"/>
    </row>
    <row r="55" spans="3:372" ht="180" customHeight="1" x14ac:dyDescent="0.15">
      <c r="C55" s="49"/>
      <c r="BM55" s="21"/>
      <c r="BQ55" s="21"/>
      <c r="DK55" s="1"/>
      <c r="EG55" s="2"/>
      <c r="EZ55" s="2"/>
      <c r="IY55" s="2"/>
      <c r="MC55" s="2"/>
      <c r="NH55" s="2"/>
    </row>
    <row r="56" spans="3:372" ht="180" customHeight="1" x14ac:dyDescent="0.15">
      <c r="C56" s="49"/>
      <c r="BM56" s="21"/>
      <c r="BQ56" s="21"/>
      <c r="DK56" s="1"/>
      <c r="EG56" s="2"/>
      <c r="EZ56" s="2"/>
      <c r="IU56" s="2"/>
      <c r="MC56" s="2"/>
      <c r="NH56" s="2"/>
    </row>
    <row r="57" spans="3:372" ht="18" customHeight="1" x14ac:dyDescent="0.15">
      <c r="AP57" s="21"/>
      <c r="AR57" s="21"/>
      <c r="CR57" s="2"/>
      <c r="DG57" s="2"/>
      <c r="EG57" s="2"/>
      <c r="HF57" s="2"/>
      <c r="IT57" s="2"/>
      <c r="IU57" s="2"/>
    </row>
    <row r="58" spans="3:372" ht="18" customHeight="1" x14ac:dyDescent="0.15">
      <c r="AP58" s="21"/>
      <c r="AR58" s="21"/>
      <c r="CR58" s="2"/>
      <c r="DG58" s="2"/>
      <c r="DU58" s="2"/>
      <c r="EG58" s="2"/>
      <c r="IT58" s="2"/>
      <c r="IU58" s="2"/>
    </row>
    <row r="59" spans="3:372" ht="18" customHeight="1" x14ac:dyDescent="0.15">
      <c r="AP59" s="21"/>
      <c r="AR59" s="21"/>
      <c r="BS59" s="1"/>
      <c r="CR59" s="2"/>
      <c r="DC59" s="21"/>
      <c r="DG59" s="2"/>
      <c r="EG59" s="2"/>
      <c r="EV59" s="2"/>
      <c r="IT59" s="2"/>
      <c r="IU59" s="2"/>
    </row>
    <row r="60" spans="3:372" ht="18" customHeight="1" x14ac:dyDescent="0.15">
      <c r="AP60" s="21"/>
      <c r="AR60" s="21"/>
      <c r="CR60" s="2"/>
      <c r="EG60" s="2"/>
      <c r="EV60" s="2"/>
      <c r="HF60" s="2"/>
      <c r="IT60" s="2"/>
      <c r="IU60" s="2"/>
    </row>
    <row r="61" spans="3:372" ht="18" customHeight="1" x14ac:dyDescent="0.15">
      <c r="F61" s="2"/>
      <c r="AP61" s="21"/>
      <c r="AR61" s="21"/>
      <c r="BS61" s="1"/>
      <c r="CR61" s="2"/>
      <c r="DG61" s="2"/>
      <c r="DU61" s="2"/>
      <c r="EG61" s="2"/>
      <c r="EV61" s="2"/>
      <c r="IT61" s="2"/>
      <c r="IU61" s="2"/>
    </row>
    <row r="62" spans="3:372" ht="18" customHeight="1" x14ac:dyDescent="0.15">
      <c r="AP62" s="21"/>
      <c r="AR62" s="21"/>
      <c r="CR62" s="2"/>
      <c r="CZ62" s="2"/>
      <c r="DG62" s="2"/>
      <c r="EG62" s="2"/>
      <c r="GU62" s="2"/>
      <c r="IT62" s="2"/>
      <c r="IU62" s="2"/>
    </row>
    <row r="63" spans="3:372" ht="18" customHeight="1" x14ac:dyDescent="0.15">
      <c r="AP63" s="21"/>
      <c r="AR63" s="21"/>
      <c r="BS63" s="1"/>
      <c r="CR63" s="2"/>
      <c r="DG63" s="2"/>
      <c r="EG63" s="2"/>
      <c r="IT63" s="2"/>
      <c r="IU63" s="2"/>
    </row>
    <row r="64" spans="3:372" ht="18" customHeight="1" x14ac:dyDescent="0.15">
      <c r="AP64" s="21"/>
      <c r="AR64" s="21"/>
      <c r="BS64" s="1"/>
      <c r="CR64" s="2"/>
      <c r="EG64" s="2"/>
      <c r="GU64" s="2"/>
      <c r="IT64" s="2"/>
      <c r="IU64" s="2"/>
    </row>
    <row r="65" spans="18:258" ht="18" customHeight="1" x14ac:dyDescent="0.15">
      <c r="R65" s="2"/>
      <c r="AP65" s="21"/>
      <c r="AR65" s="21"/>
      <c r="BS65" s="1"/>
      <c r="CR65" s="2"/>
      <c r="EG65" s="2"/>
      <c r="IT65" s="2"/>
      <c r="IU65" s="2"/>
    </row>
    <row r="66" spans="18:258" ht="18" customHeight="1" x14ac:dyDescent="0.15">
      <c r="AP66" s="21"/>
      <c r="AR66" s="21"/>
      <c r="BS66" s="1"/>
      <c r="CR66" s="2"/>
      <c r="DG66" s="2"/>
      <c r="EG66" s="2"/>
      <c r="IU66" s="2"/>
    </row>
    <row r="67" spans="18:258" ht="18" customHeight="1" x14ac:dyDescent="0.15">
      <c r="AP67" s="21"/>
      <c r="AR67" s="21"/>
      <c r="CR67" s="2"/>
      <c r="EG67" s="2"/>
      <c r="EV67" s="2"/>
      <c r="IT67" s="2"/>
    </row>
    <row r="68" spans="18:258" ht="18" customHeight="1" x14ac:dyDescent="0.15">
      <c r="R68" s="2"/>
      <c r="AP68" s="21"/>
      <c r="AR68" s="21"/>
      <c r="BS68" s="1"/>
      <c r="CR68" s="2"/>
      <c r="DG68" s="2"/>
      <c r="EG68" s="2"/>
      <c r="IN68" s="2"/>
      <c r="IT68" s="2"/>
      <c r="IU68" s="2"/>
    </row>
    <row r="69" spans="18:258" ht="18" customHeight="1" x14ac:dyDescent="0.15">
      <c r="AP69" s="21"/>
      <c r="AR69" s="21"/>
      <c r="BS69" s="1"/>
      <c r="CR69" s="2"/>
      <c r="DU69" s="2"/>
      <c r="EG69" s="2"/>
      <c r="IT69" s="2"/>
      <c r="IU69" s="2"/>
    </row>
    <row r="70" spans="18:258" ht="18" customHeight="1" x14ac:dyDescent="0.15">
      <c r="R70" s="2"/>
      <c r="AP70" s="21"/>
      <c r="AR70" s="21"/>
      <c r="BS70" s="1"/>
      <c r="CR70" s="2"/>
      <c r="DG70" s="2"/>
      <c r="EG70" s="2"/>
      <c r="IN70" s="2"/>
      <c r="IT70" s="2"/>
      <c r="IU70" s="2"/>
    </row>
    <row r="71" spans="18:258" ht="18" customHeight="1" x14ac:dyDescent="0.15">
      <c r="AP71" s="21"/>
      <c r="AR71" s="21"/>
      <c r="CR71" s="2"/>
      <c r="DG71" s="2"/>
      <c r="EG71" s="2"/>
      <c r="IT71" s="2"/>
      <c r="IU71" s="2"/>
    </row>
    <row r="72" spans="18:258" ht="18" customHeight="1" x14ac:dyDescent="0.15">
      <c r="R72" s="2"/>
      <c r="AP72" s="21"/>
      <c r="AR72" s="21"/>
      <c r="CR72" s="2"/>
      <c r="EG72" s="2"/>
      <c r="EV72" s="2"/>
      <c r="IU72" s="2"/>
    </row>
    <row r="73" spans="18:258" ht="18" customHeight="1" x14ac:dyDescent="0.15">
      <c r="R73" s="2"/>
      <c r="AP73" s="21"/>
      <c r="AR73" s="21"/>
      <c r="BS73" s="1"/>
      <c r="CR73" s="2"/>
      <c r="EG73" s="2"/>
      <c r="IT73" s="2"/>
      <c r="IU73" s="2"/>
    </row>
    <row r="74" spans="18:258" ht="18" customHeight="1" x14ac:dyDescent="0.15">
      <c r="AP74" s="21"/>
      <c r="AR74" s="21"/>
      <c r="CR74" s="2"/>
      <c r="CZ74" s="2"/>
      <c r="DG74" s="2"/>
      <c r="EG74" s="2"/>
      <c r="GU74" s="2"/>
      <c r="IT74" s="2"/>
      <c r="IU74" s="2"/>
    </row>
    <row r="75" spans="18:258" ht="18" customHeight="1" x14ac:dyDescent="0.15">
      <c r="AN75" s="2"/>
      <c r="AP75" s="21"/>
      <c r="AR75" s="21"/>
      <c r="BS75" s="1"/>
      <c r="CR75" s="2"/>
      <c r="CW75" s="2"/>
      <c r="EG75" s="2"/>
      <c r="EV75" s="2"/>
      <c r="FY75" s="2"/>
      <c r="IT75" s="2"/>
      <c r="IU75" s="2"/>
      <c r="IX75" s="2"/>
    </row>
    <row r="76" spans="18:258" ht="18" customHeight="1" x14ac:dyDescent="0.15">
      <c r="AP76" s="21"/>
      <c r="AR76" s="21"/>
      <c r="BS76" s="1"/>
      <c r="CR76" s="2"/>
      <c r="DG76" s="2"/>
      <c r="EV76" s="2"/>
      <c r="GU76" s="2"/>
      <c r="IT76" s="2"/>
      <c r="IU76" s="2"/>
    </row>
    <row r="77" spans="18:258" ht="18" customHeight="1" x14ac:dyDescent="0.15">
      <c r="AP77" s="21"/>
      <c r="AR77" s="21"/>
      <c r="BS77" s="1"/>
      <c r="CR77" s="2"/>
      <c r="DG77" s="2"/>
      <c r="EG77" s="2"/>
      <c r="IT77" s="2"/>
      <c r="IU77" s="2"/>
    </row>
    <row r="78" spans="18:258" ht="18" customHeight="1" x14ac:dyDescent="0.15">
      <c r="AP78" s="21"/>
      <c r="AR78" s="21"/>
      <c r="CR78" s="2"/>
      <c r="EG78" s="2"/>
      <c r="EV78" s="2"/>
      <c r="GU78" s="2"/>
      <c r="IT78" s="2"/>
      <c r="IU78" s="2"/>
    </row>
    <row r="79" spans="18:258" ht="18" customHeight="1" x14ac:dyDescent="0.15">
      <c r="AP79" s="21"/>
      <c r="AR79" s="21"/>
      <c r="CR79" s="2"/>
      <c r="DG79" s="2"/>
      <c r="EG79" s="2"/>
      <c r="IT79" s="2"/>
      <c r="IU79" s="2"/>
    </row>
    <row r="80" spans="18:258" ht="18" customHeight="1" x14ac:dyDescent="0.15">
      <c r="AP80" s="21"/>
      <c r="AR80" s="21"/>
      <c r="EG80" s="2"/>
      <c r="EV80" s="2"/>
      <c r="IU80" s="2"/>
    </row>
    <row r="81" spans="19:258" ht="18" customHeight="1" x14ac:dyDescent="0.15">
      <c r="S81" s="2"/>
      <c r="AP81" s="21"/>
      <c r="AR81" s="21"/>
      <c r="CR81" s="2"/>
      <c r="EG81" s="2"/>
      <c r="IT81" s="2"/>
      <c r="IU81" s="2"/>
    </row>
    <row r="82" spans="19:258" ht="18" customHeight="1" x14ac:dyDescent="0.15">
      <c r="AP82" s="21"/>
      <c r="AR82" s="21"/>
      <c r="CR82" s="2"/>
      <c r="DC82" s="21"/>
      <c r="DG82" s="2"/>
      <c r="EG82" s="2"/>
      <c r="IT82" s="2"/>
      <c r="IU82" s="2"/>
    </row>
    <row r="83" spans="19:258" ht="18" customHeight="1" x14ac:dyDescent="0.15">
      <c r="AP83" s="21"/>
      <c r="AR83" s="21"/>
      <c r="CR83" s="2"/>
      <c r="DC83" s="21"/>
      <c r="DG83" s="2"/>
      <c r="EG83" s="2"/>
      <c r="IT83" s="2"/>
      <c r="IU83" s="2"/>
    </row>
    <row r="84" spans="19:258" ht="18" customHeight="1" x14ac:dyDescent="0.15">
      <c r="AP84" s="21"/>
      <c r="AR84" s="21"/>
      <c r="BS84" s="1"/>
      <c r="CR84" s="2"/>
      <c r="EG84" s="2"/>
      <c r="IT84" s="2"/>
    </row>
    <row r="85" spans="19:258" ht="18" customHeight="1" x14ac:dyDescent="0.15">
      <c r="AP85" s="21"/>
      <c r="AR85" s="21"/>
      <c r="BS85" s="1"/>
      <c r="CR85" s="2"/>
      <c r="EG85" s="2"/>
      <c r="EV85" s="2"/>
      <c r="GU85" s="2"/>
      <c r="IT85" s="2"/>
      <c r="IU85" s="2"/>
    </row>
    <row r="86" spans="19:258" ht="18" customHeight="1" x14ac:dyDescent="0.15">
      <c r="S86" s="2"/>
      <c r="AP86" s="21"/>
      <c r="AR86" s="21"/>
      <c r="CR86" s="2"/>
      <c r="CU86" s="2"/>
      <c r="CW86" s="2"/>
      <c r="DG86" s="2"/>
      <c r="GU86" s="2"/>
      <c r="IM86" s="2"/>
      <c r="IT86" s="2"/>
      <c r="IU86" s="2"/>
      <c r="IX86" s="2"/>
    </row>
    <row r="87" spans="19:258" ht="18" customHeight="1" x14ac:dyDescent="0.15">
      <c r="AP87" s="21"/>
      <c r="AR87" s="21"/>
      <c r="CR87" s="2"/>
      <c r="DG87" s="2"/>
      <c r="EG87" s="2"/>
      <c r="EV87" s="2"/>
      <c r="GU87" s="2"/>
      <c r="IT87" s="2"/>
      <c r="IU87" s="2"/>
    </row>
    <row r="88" spans="19:258" ht="18" customHeight="1" x14ac:dyDescent="0.15">
      <c r="AP88" s="21"/>
      <c r="AR88" s="21"/>
      <c r="CR88" s="2"/>
      <c r="CZ88" s="2"/>
      <c r="DG88" s="2"/>
      <c r="EG88" s="2"/>
      <c r="GU88" s="2"/>
      <c r="IT88" s="2"/>
      <c r="IU88" s="2"/>
    </row>
    <row r="89" spans="19:258" ht="18" customHeight="1" x14ac:dyDescent="0.15">
      <c r="AP89" s="21"/>
      <c r="AR89" s="21"/>
      <c r="BQ89" s="30"/>
      <c r="BS89" s="1"/>
      <c r="CJ89" s="1"/>
      <c r="CR89" s="2"/>
      <c r="EG89" s="2"/>
      <c r="EV89" s="2"/>
      <c r="IT89" s="2"/>
    </row>
    <row r="90" spans="19:258" ht="18" customHeight="1" x14ac:dyDescent="0.15">
      <c r="AP90" s="21"/>
      <c r="AR90" s="21"/>
      <c r="CR90" s="2"/>
      <c r="EG90" s="2"/>
      <c r="GU90" s="2"/>
      <c r="IT90" s="2"/>
      <c r="IU90" s="2"/>
    </row>
    <row r="91" spans="19:258" ht="18" customHeight="1" x14ac:dyDescent="0.15">
      <c r="AP91" s="21"/>
      <c r="AR91" s="21"/>
      <c r="CR91" s="2"/>
      <c r="CW91" s="2"/>
      <c r="DG91" s="2"/>
      <c r="EG91" s="2"/>
      <c r="IT91" s="2"/>
      <c r="IU91" s="2"/>
      <c r="IX91" s="2"/>
    </row>
    <row r="92" spans="19:258" ht="18" customHeight="1" x14ac:dyDescent="0.15">
      <c r="AP92" s="21"/>
      <c r="AR92" s="21"/>
      <c r="BS92" s="1"/>
      <c r="CR92" s="2"/>
      <c r="DR92" s="2"/>
      <c r="EG92" s="2"/>
      <c r="IT92" s="2"/>
      <c r="IU92" s="2"/>
    </row>
    <row r="93" spans="19:258" ht="18" customHeight="1" x14ac:dyDescent="0.15">
      <c r="CR93" s="2"/>
      <c r="EG93" s="2"/>
    </row>
    <row r="94" spans="19:258" ht="18" customHeight="1" x14ac:dyDescent="0.15">
      <c r="AP94" s="21"/>
      <c r="AR94" s="21"/>
      <c r="BS94" s="1"/>
      <c r="CR94" s="2"/>
      <c r="DC94" s="21"/>
      <c r="DG94" s="2"/>
      <c r="EG94" s="2"/>
      <c r="IT94" s="2"/>
      <c r="IU94" s="2"/>
    </row>
    <row r="95" spans="19:258" ht="18" customHeight="1" x14ac:dyDescent="0.15">
      <c r="AP95" s="21"/>
      <c r="AR95" s="21"/>
      <c r="CR95" s="2"/>
      <c r="DG95" s="2"/>
      <c r="EG95" s="2"/>
      <c r="EV95" s="2"/>
      <c r="HF95" s="2"/>
      <c r="IT95" s="2"/>
      <c r="IU95" s="2"/>
    </row>
    <row r="96" spans="19:258" ht="18" customHeight="1" x14ac:dyDescent="0.15">
      <c r="AP96" s="21"/>
      <c r="AR96" s="21"/>
      <c r="CR96" s="2"/>
      <c r="DG96" s="2"/>
      <c r="EG96" s="2"/>
      <c r="EV96" s="2"/>
      <c r="IT96" s="2"/>
      <c r="IU96" s="2"/>
    </row>
    <row r="97" spans="6:257" ht="18" customHeight="1" x14ac:dyDescent="0.15">
      <c r="R97" s="2"/>
      <c r="AP97" s="21"/>
      <c r="AR97" s="21"/>
      <c r="CR97" s="2"/>
      <c r="EG97" s="2"/>
      <c r="IT97" s="2"/>
      <c r="IU97" s="2"/>
    </row>
    <row r="98" spans="6:257" ht="18" customHeight="1" x14ac:dyDescent="0.15">
      <c r="AP98" s="21"/>
      <c r="AR98" s="21"/>
      <c r="BS98" s="1"/>
      <c r="CR98" s="2"/>
      <c r="DG98" s="2"/>
      <c r="DU98" s="2"/>
      <c r="EG98" s="2"/>
      <c r="EV98" s="2"/>
      <c r="IT98" s="2"/>
      <c r="IU98" s="2"/>
    </row>
    <row r="99" spans="6:257" ht="18" customHeight="1" x14ac:dyDescent="0.15">
      <c r="S99" s="2"/>
      <c r="AP99" s="21"/>
      <c r="AR99" s="21"/>
      <c r="CR99" s="2"/>
      <c r="DG99" s="2"/>
      <c r="EG99" s="2"/>
      <c r="EV99" s="2"/>
      <c r="GU99" s="2"/>
      <c r="IM99" s="2"/>
      <c r="IT99" s="2"/>
      <c r="IU99" s="2"/>
    </row>
    <row r="100" spans="6:257" ht="18" customHeight="1" x14ac:dyDescent="0.15">
      <c r="AP100" s="21"/>
      <c r="AR100" s="21"/>
      <c r="CR100" s="2"/>
      <c r="DG100" s="2"/>
      <c r="EG100" s="2"/>
      <c r="EV100" s="2"/>
      <c r="IT100" s="2"/>
      <c r="IU100" s="2"/>
    </row>
    <row r="101" spans="6:257" ht="18" customHeight="1" x14ac:dyDescent="0.15">
      <c r="AP101" s="21"/>
      <c r="AR101" s="21"/>
      <c r="BS101" s="1"/>
      <c r="CR101" s="2"/>
      <c r="EG101" s="2"/>
    </row>
    <row r="102" spans="6:257" ht="18" customHeight="1" x14ac:dyDescent="0.15">
      <c r="AP102" s="21"/>
      <c r="AR102" s="21"/>
      <c r="BS102" s="1"/>
      <c r="CR102" s="2"/>
      <c r="EG102" s="2"/>
      <c r="EV102" s="2"/>
      <c r="GU102" s="2"/>
      <c r="IM102" s="2"/>
      <c r="IT102" s="2"/>
      <c r="IU102" s="2"/>
    </row>
    <row r="103" spans="6:257" ht="18" customHeight="1" x14ac:dyDescent="0.15">
      <c r="AP103" s="21"/>
      <c r="AR103" s="21"/>
      <c r="CR103" s="2"/>
      <c r="DG103" s="2"/>
      <c r="EG103" s="2"/>
      <c r="EV103" s="2"/>
      <c r="GU103" s="2"/>
      <c r="IT103" s="2"/>
      <c r="IU103" s="2"/>
    </row>
    <row r="104" spans="6:257" ht="18" customHeight="1" x14ac:dyDescent="0.15">
      <c r="F104" s="2"/>
      <c r="AP104" s="21"/>
      <c r="AR104" s="21"/>
      <c r="CR104" s="2"/>
      <c r="EG104" s="2"/>
      <c r="EV104" s="2"/>
      <c r="GU104" s="2"/>
      <c r="IT104" s="2"/>
      <c r="IU104" s="2"/>
    </row>
    <row r="105" spans="6:257" ht="18" customHeight="1" x14ac:dyDescent="0.15">
      <c r="R105" s="2"/>
      <c r="S105" s="2"/>
      <c r="AP105" s="21"/>
      <c r="AR105" s="21"/>
      <c r="CR105" s="2"/>
      <c r="GU105" s="2"/>
      <c r="IT105" s="2"/>
      <c r="IU105" s="2"/>
    </row>
    <row r="106" spans="6:257" ht="18" customHeight="1" x14ac:dyDescent="0.15">
      <c r="AP106" s="21"/>
      <c r="AR106" s="21"/>
      <c r="DG106" s="2"/>
      <c r="EG106" s="2"/>
      <c r="IT106" s="2"/>
      <c r="IU106" s="2"/>
    </row>
    <row r="107" spans="6:257" ht="18" customHeight="1" x14ac:dyDescent="0.15">
      <c r="AP107" s="21"/>
      <c r="AR107" s="21"/>
      <c r="AW107" s="2"/>
      <c r="CR107" s="2"/>
      <c r="DG107" s="2"/>
      <c r="EG107" s="2"/>
      <c r="GU107" s="2"/>
      <c r="IT107" s="2"/>
      <c r="IU107" s="2"/>
    </row>
    <row r="108" spans="6:257" ht="18" customHeight="1" x14ac:dyDescent="0.15">
      <c r="S108" s="2"/>
      <c r="AP108" s="21"/>
      <c r="AR108" s="21"/>
      <c r="BS108" s="1"/>
      <c r="CR108" s="2"/>
      <c r="CU108" s="2"/>
      <c r="EG108" s="2"/>
      <c r="EV108" s="2"/>
      <c r="GU108" s="2"/>
      <c r="IU108" s="2"/>
      <c r="IW108" s="2"/>
    </row>
    <row r="109" spans="6:257" ht="18" customHeight="1" x14ac:dyDescent="0.15">
      <c r="AP109" s="21"/>
      <c r="AR109" s="21"/>
      <c r="CR109" s="2"/>
      <c r="DG109" s="2"/>
      <c r="DU109" s="2"/>
      <c r="EG109" s="2"/>
      <c r="EV109" s="2"/>
      <c r="IT109" s="2"/>
      <c r="IU109" s="2"/>
    </row>
    <row r="110" spans="6:257" ht="18" customHeight="1" x14ac:dyDescent="0.15">
      <c r="AP110" s="21"/>
      <c r="AR110" s="21"/>
      <c r="BS110" s="1"/>
      <c r="CR110" s="2"/>
      <c r="EG110" s="2"/>
      <c r="GU110" s="2"/>
    </row>
    <row r="111" spans="6:257" ht="18" customHeight="1" x14ac:dyDescent="0.15">
      <c r="AP111" s="21"/>
      <c r="AR111" s="21"/>
      <c r="CR111" s="2"/>
      <c r="DG111" s="2"/>
      <c r="EG111" s="2"/>
      <c r="IU111" s="2"/>
    </row>
    <row r="112" spans="6:257" ht="18" customHeight="1" x14ac:dyDescent="0.15">
      <c r="AP112" s="21"/>
      <c r="AR112" s="21"/>
      <c r="AW112" s="2"/>
      <c r="CR112" s="2"/>
      <c r="DR112" s="2"/>
      <c r="DU112" s="2"/>
      <c r="EG112" s="2"/>
      <c r="IT112" s="2"/>
      <c r="IU112" s="2"/>
    </row>
    <row r="113" spans="4:257" ht="18" customHeight="1" x14ac:dyDescent="0.15">
      <c r="S113" s="2"/>
      <c r="AP113" s="21"/>
      <c r="AR113" s="21"/>
      <c r="CR113" s="2"/>
      <c r="DG113" s="2"/>
      <c r="EG113" s="2"/>
      <c r="GU113" s="2"/>
      <c r="IT113" s="2"/>
      <c r="IU113" s="2"/>
    </row>
    <row r="114" spans="4:257" ht="18" customHeight="1" x14ac:dyDescent="0.15">
      <c r="AP114" s="21"/>
      <c r="AR114" s="21"/>
      <c r="AW114" s="2"/>
      <c r="CR114" s="2"/>
      <c r="DR114" s="2"/>
      <c r="DU114" s="2"/>
      <c r="EG114" s="2"/>
      <c r="IT114" s="2"/>
      <c r="IU114" s="2"/>
    </row>
    <row r="115" spans="4:257" ht="18" customHeight="1" x14ac:dyDescent="0.15">
      <c r="D115" s="2"/>
      <c r="S115" s="2"/>
      <c r="AP115" s="21"/>
      <c r="AR115" s="21"/>
      <c r="BS115" s="1"/>
      <c r="CR115" s="2"/>
      <c r="DG115" s="2"/>
      <c r="EG115" s="2"/>
      <c r="EV115" s="2"/>
      <c r="IT115" s="2"/>
      <c r="IU115" s="2"/>
    </row>
    <row r="116" spans="4:257" ht="18" customHeight="1" x14ac:dyDescent="0.15">
      <c r="AP116" s="21"/>
      <c r="AR116" s="21"/>
      <c r="CR116" s="2"/>
      <c r="DC116" s="21"/>
      <c r="DG116" s="2"/>
      <c r="EG116" s="2"/>
      <c r="IT116" s="2"/>
      <c r="IU116" s="2"/>
    </row>
    <row r="117" spans="4:257" ht="18" customHeight="1" x14ac:dyDescent="0.15">
      <c r="AP117" s="21"/>
      <c r="AR117" s="21"/>
      <c r="CR117" s="2"/>
      <c r="EG117" s="2"/>
      <c r="GU117" s="2"/>
      <c r="IU117" s="2"/>
    </row>
    <row r="118" spans="4:257" ht="18" customHeight="1" x14ac:dyDescent="0.15">
      <c r="AP118" s="21"/>
      <c r="AR118" s="21"/>
      <c r="CR118" s="2"/>
      <c r="EG118" s="2"/>
      <c r="IT118" s="2"/>
      <c r="IU118" s="2"/>
    </row>
    <row r="119" spans="4:257" ht="18" customHeight="1" x14ac:dyDescent="0.15">
      <c r="R119" s="2"/>
      <c r="AP119" s="21"/>
      <c r="AR119" s="21"/>
      <c r="BS119" s="1"/>
      <c r="CR119" s="2"/>
      <c r="CU119" s="2"/>
      <c r="DG119" s="2"/>
      <c r="EG119" s="2"/>
      <c r="IT119" s="2"/>
      <c r="IU119" s="2"/>
      <c r="IW119" s="2"/>
    </row>
    <row r="120" spans="4:257" ht="18" customHeight="1" x14ac:dyDescent="0.15">
      <c r="R120" s="2"/>
      <c r="S120" s="2"/>
      <c r="AP120" s="21"/>
      <c r="AR120" s="21"/>
      <c r="BS120" s="1"/>
      <c r="CR120" s="2"/>
      <c r="DG120" s="2"/>
      <c r="EG120" s="2"/>
      <c r="IT120" s="2"/>
      <c r="IU120" s="2"/>
    </row>
    <row r="121" spans="4:257" ht="18" customHeight="1" x14ac:dyDescent="0.15">
      <c r="AP121" s="21"/>
      <c r="AR121" s="21"/>
      <c r="BS121" s="1"/>
      <c r="DG121" s="2"/>
      <c r="EG121" s="2"/>
      <c r="IT121" s="2"/>
    </row>
    <row r="122" spans="4:257" ht="18" customHeight="1" x14ac:dyDescent="0.15">
      <c r="AP122" s="21"/>
      <c r="AR122" s="21"/>
      <c r="BS122" s="1"/>
      <c r="CR122" s="2"/>
      <c r="DG122" s="2"/>
      <c r="EG122" s="2"/>
      <c r="IT122" s="2"/>
      <c r="IU122" s="2"/>
    </row>
    <row r="123" spans="4:257" ht="18" customHeight="1" x14ac:dyDescent="0.15">
      <c r="R123" s="2"/>
      <c r="AP123" s="21"/>
      <c r="AR123" s="21"/>
      <c r="CR123" s="2"/>
      <c r="EG123" s="2"/>
      <c r="EV123" s="2"/>
      <c r="IT123" s="2"/>
      <c r="IU123" s="2"/>
    </row>
    <row r="124" spans="4:257" ht="18" customHeight="1" x14ac:dyDescent="0.15">
      <c r="R124" s="2"/>
      <c r="AP124" s="21"/>
      <c r="AR124" s="21"/>
      <c r="BS124" s="1"/>
      <c r="CR124" s="2"/>
      <c r="DG124" s="2"/>
      <c r="DU124" s="2"/>
      <c r="EG124" s="2"/>
      <c r="IT124" s="2"/>
      <c r="IU124" s="2"/>
    </row>
    <row r="125" spans="4:257" ht="18" customHeight="1" x14ac:dyDescent="0.15">
      <c r="AP125" s="21"/>
      <c r="AR125" s="21"/>
      <c r="CR125" s="2"/>
      <c r="EG125" s="2"/>
      <c r="GU125" s="2"/>
      <c r="IM125" s="2"/>
      <c r="IT125" s="2"/>
      <c r="IU125" s="2"/>
    </row>
    <row r="126" spans="4:257" ht="18" customHeight="1" x14ac:dyDescent="0.15">
      <c r="AP126" s="21"/>
      <c r="AR126" s="21"/>
      <c r="CZ126" s="2"/>
      <c r="EG126" s="2"/>
      <c r="IT126" s="2"/>
      <c r="IU126" s="2"/>
    </row>
    <row r="127" spans="4:257" ht="18" customHeight="1" x14ac:dyDescent="0.15">
      <c r="S127" s="2"/>
      <c r="AP127" s="21"/>
      <c r="AR127" s="21"/>
      <c r="CR127" s="2"/>
      <c r="EG127" s="2"/>
      <c r="EV127" s="2"/>
      <c r="IT127" s="2"/>
      <c r="IU127" s="2"/>
    </row>
    <row r="128" spans="4:257" ht="18" customHeight="1" x14ac:dyDescent="0.15">
      <c r="AP128" s="21"/>
      <c r="AR128" s="21"/>
      <c r="AW128" s="2"/>
      <c r="CR128" s="2"/>
      <c r="DG128" s="2"/>
      <c r="EG128" s="2"/>
      <c r="EV128" s="2"/>
      <c r="IT128" s="2"/>
      <c r="IU128" s="2"/>
    </row>
    <row r="129" spans="4:258" ht="18" customHeight="1" x14ac:dyDescent="0.15">
      <c r="AP129" s="21"/>
      <c r="AR129" s="21"/>
      <c r="EG129" s="2"/>
      <c r="IT129" s="2"/>
      <c r="IU129" s="2"/>
    </row>
    <row r="130" spans="4:258" ht="18" customHeight="1" x14ac:dyDescent="0.15">
      <c r="AP130" s="21"/>
      <c r="AR130" s="21"/>
      <c r="BS130" s="1"/>
      <c r="CR130" s="2"/>
      <c r="CZ130" s="2"/>
      <c r="DG130" s="2"/>
      <c r="EG130" s="2"/>
      <c r="GU130" s="2"/>
      <c r="IT130" s="2"/>
      <c r="IU130" s="2"/>
    </row>
    <row r="131" spans="4:258" ht="18" customHeight="1" x14ac:dyDescent="0.15">
      <c r="AP131" s="21"/>
      <c r="AR131" s="21"/>
      <c r="BS131" s="1"/>
      <c r="CR131" s="2"/>
      <c r="DG131" s="2"/>
      <c r="EG131" s="2"/>
      <c r="IT131" s="2"/>
      <c r="IU131" s="2"/>
    </row>
    <row r="132" spans="4:258" ht="18" customHeight="1" x14ac:dyDescent="0.15">
      <c r="AP132" s="21"/>
      <c r="AR132" s="21"/>
      <c r="CR132" s="2"/>
      <c r="EV132" s="2"/>
      <c r="IT132" s="2"/>
    </row>
    <row r="133" spans="4:258" ht="18" customHeight="1" x14ac:dyDescent="0.15">
      <c r="AP133" s="21"/>
      <c r="AR133" s="21"/>
      <c r="CR133" s="2"/>
      <c r="DG133" s="2"/>
      <c r="EV133" s="2"/>
      <c r="IT133" s="2"/>
      <c r="IU133" s="2"/>
    </row>
    <row r="134" spans="4:258" ht="18" customHeight="1" x14ac:dyDescent="0.15">
      <c r="D134" s="2"/>
      <c r="F134" s="2"/>
      <c r="AP134" s="21"/>
      <c r="AR134" s="21"/>
      <c r="AW134" s="2"/>
      <c r="CR134" s="2"/>
      <c r="DG134" s="2"/>
      <c r="EV134" s="2"/>
      <c r="IT134" s="2"/>
      <c r="IU134" s="2"/>
    </row>
    <row r="135" spans="4:258" ht="18" customHeight="1" x14ac:dyDescent="0.15">
      <c r="AP135" s="21"/>
      <c r="AR135" s="21"/>
      <c r="CR135" s="2"/>
      <c r="IT135" s="2"/>
      <c r="IU135" s="2"/>
    </row>
    <row r="136" spans="4:258" ht="18" customHeight="1" x14ac:dyDescent="0.15">
      <c r="AP136" s="21"/>
      <c r="AR136" s="21"/>
      <c r="BS136" s="1"/>
      <c r="CR136" s="2"/>
      <c r="DG136" s="2"/>
      <c r="EG136" s="2"/>
      <c r="EV136" s="2"/>
      <c r="IT136" s="2"/>
      <c r="IU136" s="2"/>
    </row>
    <row r="137" spans="4:258" ht="18" customHeight="1" x14ac:dyDescent="0.15">
      <c r="AP137" s="21"/>
      <c r="AR137" s="21"/>
      <c r="CR137" s="2"/>
      <c r="DG137" s="2"/>
      <c r="EV137" s="2"/>
      <c r="IT137" s="2"/>
      <c r="IU137" s="2"/>
    </row>
    <row r="138" spans="4:258" ht="18" customHeight="1" x14ac:dyDescent="0.15">
      <c r="AP138" s="21"/>
      <c r="AR138" s="21"/>
      <c r="CR138" s="2"/>
      <c r="DG138" s="2"/>
      <c r="EV138" s="2"/>
      <c r="GU138" s="2"/>
      <c r="IT138" s="2"/>
    </row>
    <row r="139" spans="4:258" ht="18" customHeight="1" x14ac:dyDescent="0.15">
      <c r="AP139" s="21"/>
      <c r="AR139" s="21"/>
      <c r="CR139" s="2"/>
      <c r="CU139" s="2"/>
      <c r="EV139" s="2"/>
      <c r="IM139" s="2"/>
      <c r="IT139" s="2"/>
      <c r="IU139" s="2"/>
      <c r="IW139" s="2"/>
    </row>
    <row r="140" spans="4:258" ht="18" customHeight="1" x14ac:dyDescent="0.15">
      <c r="AP140" s="21"/>
      <c r="AR140" s="21"/>
      <c r="BS140" s="1"/>
      <c r="CR140" s="2"/>
      <c r="DU140" s="2"/>
      <c r="EV140" s="2"/>
      <c r="IT140" s="2"/>
      <c r="IU140" s="2"/>
    </row>
    <row r="141" spans="4:258" ht="18" customHeight="1" x14ac:dyDescent="0.15">
      <c r="AP141" s="21"/>
      <c r="AR141" s="21"/>
      <c r="EV141" s="2"/>
      <c r="IT141" s="2"/>
      <c r="IU141" s="2"/>
    </row>
    <row r="142" spans="4:258" ht="18" customHeight="1" x14ac:dyDescent="0.15">
      <c r="AP142" s="21"/>
      <c r="AR142" s="21"/>
      <c r="BS142" s="1"/>
      <c r="CR142" s="2"/>
      <c r="CW142" s="2"/>
      <c r="IT142" s="2"/>
      <c r="IU142" s="2"/>
      <c r="IX142" s="2"/>
    </row>
    <row r="143" spans="4:258" ht="18" customHeight="1" x14ac:dyDescent="0.15">
      <c r="R143" s="2"/>
      <c r="S143" s="2"/>
      <c r="AP143" s="21"/>
      <c r="AR143" s="21"/>
      <c r="CR143" s="2"/>
      <c r="EV143" s="2"/>
      <c r="GU143" s="2"/>
      <c r="IT143" s="2"/>
      <c r="IU143" s="2"/>
    </row>
    <row r="144" spans="4:258" ht="18" customHeight="1" x14ac:dyDescent="0.15">
      <c r="AP144" s="21"/>
      <c r="AR144" s="21"/>
      <c r="CR144" s="2"/>
      <c r="EV144" s="2"/>
      <c r="IT144" s="2"/>
      <c r="IU144" s="2"/>
    </row>
    <row r="145" spans="18:258" ht="18" customHeight="1" x14ac:dyDescent="0.15">
      <c r="AP145" s="21"/>
      <c r="AR145" s="21"/>
      <c r="CR145" s="2"/>
      <c r="DU145" s="2"/>
      <c r="IT145" s="2"/>
      <c r="IU145" s="2"/>
    </row>
    <row r="146" spans="18:258" ht="18" customHeight="1" x14ac:dyDescent="0.15">
      <c r="AP146" s="21"/>
      <c r="AR146" s="21"/>
      <c r="CR146" s="2"/>
      <c r="DG146" s="2"/>
      <c r="IT146" s="2"/>
      <c r="IU146" s="2"/>
    </row>
    <row r="147" spans="18:258" ht="18" customHeight="1" x14ac:dyDescent="0.15">
      <c r="AP147" s="21"/>
      <c r="AR147" s="21"/>
      <c r="BS147" s="1"/>
      <c r="CR147" s="2"/>
      <c r="CW147" s="2"/>
      <c r="DR147" s="2"/>
      <c r="IU147" s="2"/>
      <c r="IX147" s="2"/>
    </row>
    <row r="148" spans="18:258" ht="18" customHeight="1" x14ac:dyDescent="0.15">
      <c r="AP148" s="21"/>
      <c r="AR148" s="21"/>
      <c r="CR148" s="2"/>
      <c r="CW148" s="2"/>
      <c r="IT148" s="2"/>
      <c r="IU148" s="2"/>
      <c r="IX148" s="2"/>
    </row>
    <row r="149" spans="18:258" ht="18" customHeight="1" x14ac:dyDescent="0.15">
      <c r="S149" s="2"/>
      <c r="AN149" s="2"/>
      <c r="AP149" s="21"/>
      <c r="AR149" s="21"/>
      <c r="BS149" s="1"/>
      <c r="CR149" s="2"/>
      <c r="DG149" s="2"/>
      <c r="IT149" s="2"/>
      <c r="IU149" s="2"/>
    </row>
    <row r="150" spans="18:258" ht="18" customHeight="1" x14ac:dyDescent="0.15">
      <c r="AP150" s="21"/>
      <c r="AR150" s="21"/>
      <c r="BS150" s="1"/>
      <c r="CR150" s="2"/>
      <c r="EV150" s="2"/>
      <c r="GU150" s="2"/>
      <c r="IM150" s="2"/>
      <c r="IT150" s="2"/>
      <c r="IU150" s="2"/>
    </row>
    <row r="151" spans="18:258" ht="18" customHeight="1" x14ac:dyDescent="0.15">
      <c r="AP151" s="21"/>
      <c r="AR151" s="21"/>
      <c r="BS151" s="1"/>
      <c r="EG151" s="2"/>
      <c r="IU151" s="2"/>
    </row>
    <row r="152" spans="18:258" ht="18" customHeight="1" x14ac:dyDescent="0.15">
      <c r="R152" s="2"/>
      <c r="AP152" s="21"/>
      <c r="AR152" s="21"/>
      <c r="BS152" s="1"/>
      <c r="CR152" s="2"/>
      <c r="CZ152" s="2"/>
      <c r="DC152" s="21"/>
      <c r="DU152" s="2"/>
      <c r="GU152" s="2"/>
      <c r="IT152" s="2"/>
      <c r="IU152" s="2"/>
    </row>
    <row r="153" spans="18:258" ht="18" customHeight="1" x14ac:dyDescent="0.15">
      <c r="AP153" s="21"/>
      <c r="AR153" s="21"/>
      <c r="CR153" s="2"/>
      <c r="DG153" s="2"/>
      <c r="EV153" s="2"/>
      <c r="IT153" s="2"/>
      <c r="IU153" s="2"/>
    </row>
    <row r="154" spans="18:258" ht="18" customHeight="1" x14ac:dyDescent="0.15">
      <c r="AP154" s="21"/>
      <c r="AR154" s="21"/>
      <c r="BQ154" s="30"/>
      <c r="BS154" s="1"/>
      <c r="CJ154" s="1"/>
      <c r="CR154" s="2"/>
      <c r="IT154" s="2"/>
    </row>
    <row r="155" spans="18:258" ht="18" customHeight="1" x14ac:dyDescent="0.15">
      <c r="AP155" s="21"/>
      <c r="AR155" s="21"/>
      <c r="CR155" s="2"/>
      <c r="EV155" s="2"/>
      <c r="IT155" s="2"/>
      <c r="IU155" s="2"/>
    </row>
    <row r="156" spans="18:258" ht="18" customHeight="1" x14ac:dyDescent="0.15">
      <c r="AP156" s="21"/>
      <c r="AR156" s="21"/>
      <c r="CR156" s="2"/>
      <c r="EG156" s="2"/>
      <c r="GU156" s="2"/>
      <c r="IT156" s="2"/>
      <c r="IU156" s="2"/>
    </row>
    <row r="157" spans="18:258" ht="18" customHeight="1" x14ac:dyDescent="0.15">
      <c r="R157" s="2"/>
      <c r="AP157" s="21"/>
      <c r="AR157" s="21"/>
      <c r="BQ157" s="30"/>
      <c r="CR157" s="2"/>
      <c r="CS157" s="2"/>
      <c r="DG157" s="2"/>
      <c r="HF157" s="2"/>
      <c r="IT157" s="2"/>
      <c r="IU157" s="2"/>
      <c r="IV157" s="2"/>
    </row>
    <row r="158" spans="18:258" ht="18" customHeight="1" x14ac:dyDescent="0.15">
      <c r="R158" s="2"/>
      <c r="AP158" s="21"/>
      <c r="AR158" s="21"/>
      <c r="BS158" s="1"/>
      <c r="CR158" s="2"/>
      <c r="DG158" s="2"/>
      <c r="EV158" s="2"/>
      <c r="IT158" s="2"/>
    </row>
    <row r="159" spans="18:258" ht="18" customHeight="1" x14ac:dyDescent="0.15">
      <c r="AP159" s="21"/>
      <c r="AR159" s="21"/>
      <c r="BS159" s="1"/>
      <c r="DU159" s="2"/>
      <c r="IT159" s="2"/>
      <c r="IU159" s="2"/>
    </row>
    <row r="160" spans="18:258" ht="18" customHeight="1" x14ac:dyDescent="0.15">
      <c r="AP160" s="21"/>
      <c r="AR160" s="21"/>
      <c r="BS160" s="1"/>
      <c r="CR160" s="2"/>
      <c r="DU160" s="2"/>
      <c r="EV160" s="2"/>
      <c r="FY160" s="2"/>
      <c r="GU160" s="2"/>
      <c r="HF160" s="2"/>
      <c r="IT160" s="2"/>
      <c r="IU160" s="2"/>
    </row>
    <row r="161" spans="6:258" ht="18" customHeight="1" x14ac:dyDescent="0.15">
      <c r="AP161" s="21"/>
      <c r="AR161" s="21"/>
      <c r="CR161" s="2"/>
      <c r="EV161" s="2"/>
      <c r="IT161" s="2"/>
      <c r="IU161" s="2"/>
    </row>
    <row r="162" spans="6:258" ht="18" customHeight="1" x14ac:dyDescent="0.15">
      <c r="AP162" s="21"/>
      <c r="AR162" s="21"/>
      <c r="BS162" s="1"/>
      <c r="CR162" s="2"/>
      <c r="CW162" s="2"/>
      <c r="DG162" s="2"/>
      <c r="HF162" s="2"/>
      <c r="IT162" s="2"/>
      <c r="IU162" s="2"/>
      <c r="IX162" s="2"/>
    </row>
    <row r="163" spans="6:258" ht="18" customHeight="1" x14ac:dyDescent="0.15">
      <c r="AP163" s="21"/>
      <c r="AR163" s="21"/>
      <c r="CR163" s="2"/>
      <c r="CW163" s="2"/>
      <c r="IT163" s="2"/>
      <c r="IU163" s="2"/>
      <c r="IX163" s="2"/>
    </row>
    <row r="164" spans="6:258" ht="18" customHeight="1" x14ac:dyDescent="0.15">
      <c r="AP164" s="21"/>
      <c r="AR164" s="21"/>
      <c r="CR164" s="2"/>
      <c r="EV164" s="2"/>
      <c r="GU164" s="2"/>
      <c r="IT164" s="2"/>
      <c r="IU164" s="2"/>
    </row>
    <row r="165" spans="6:258" ht="18" customHeight="1" x14ac:dyDescent="0.15">
      <c r="AP165" s="21"/>
      <c r="AR165" s="21"/>
      <c r="BS165" s="1"/>
      <c r="CR165" s="2"/>
      <c r="CW165" s="2"/>
      <c r="DR165" s="2"/>
      <c r="DU165" s="2"/>
      <c r="EG165" s="2"/>
      <c r="IU165" s="2"/>
      <c r="IX165" s="2"/>
    </row>
    <row r="166" spans="6:258" ht="18" customHeight="1" x14ac:dyDescent="0.15">
      <c r="AP166" s="21"/>
      <c r="AR166" s="21"/>
      <c r="CR166" s="2"/>
      <c r="DG166" s="2"/>
      <c r="DU166" s="2"/>
      <c r="IT166" s="2"/>
      <c r="IU166" s="2"/>
    </row>
    <row r="167" spans="6:258" ht="18" customHeight="1" x14ac:dyDescent="0.15">
      <c r="AP167" s="21"/>
      <c r="AR167" s="21"/>
      <c r="AW167" s="2"/>
      <c r="CR167" s="2"/>
      <c r="DG167" s="2"/>
      <c r="DR167" s="2"/>
      <c r="IT167" s="2"/>
      <c r="IU167" s="2"/>
    </row>
    <row r="168" spans="6:258" ht="18" customHeight="1" x14ac:dyDescent="0.15">
      <c r="AP168" s="21"/>
      <c r="AR168" s="21"/>
      <c r="BS168" s="1"/>
      <c r="CR168" s="2"/>
      <c r="IU168" s="2"/>
    </row>
    <row r="169" spans="6:258" ht="18" customHeight="1" x14ac:dyDescent="0.15"/>
    <row r="170" spans="6:258" ht="18" customHeight="1" x14ac:dyDescent="0.15">
      <c r="AP170" s="21"/>
      <c r="AR170" s="21"/>
      <c r="CR170" s="2"/>
      <c r="DG170" s="2"/>
      <c r="EV170" s="2"/>
      <c r="GU170" s="2"/>
      <c r="IT170" s="2"/>
      <c r="IU170" s="2"/>
    </row>
    <row r="171" spans="6:258" ht="18" customHeight="1" x14ac:dyDescent="0.15">
      <c r="AP171" s="21"/>
      <c r="AR171" s="21"/>
      <c r="AW171" s="2"/>
      <c r="BS171" s="1"/>
      <c r="CR171" s="2"/>
      <c r="DC171" s="21"/>
      <c r="DG171" s="2"/>
      <c r="GU171" s="2"/>
      <c r="IT171" s="2"/>
      <c r="IU171" s="2"/>
    </row>
    <row r="172" spans="6:258" ht="18" customHeight="1" x14ac:dyDescent="0.15">
      <c r="AP172" s="21"/>
      <c r="AR172" s="21"/>
      <c r="BS172" s="1"/>
      <c r="IU172" s="2"/>
    </row>
    <row r="173" spans="6:258" ht="18" customHeight="1" x14ac:dyDescent="0.15">
      <c r="F173" s="2"/>
      <c r="AJ173" s="2"/>
      <c r="AN173" s="2"/>
      <c r="AP173" s="21"/>
      <c r="AR173" s="21"/>
      <c r="BS173" s="1"/>
      <c r="CR173" s="2"/>
      <c r="IU173" s="2"/>
    </row>
    <row r="174" spans="6:258" ht="18" customHeight="1" x14ac:dyDescent="0.15">
      <c r="AP174" s="21"/>
      <c r="AR174" s="21"/>
      <c r="BS174" s="1"/>
      <c r="CR174" s="2"/>
      <c r="DG174" s="2"/>
      <c r="IT174" s="2"/>
      <c r="IU174" s="2"/>
    </row>
    <row r="175" spans="6:258" ht="18" customHeight="1" x14ac:dyDescent="0.15">
      <c r="AP175" s="21"/>
      <c r="AR175" s="21"/>
      <c r="BS175" s="1"/>
      <c r="CR175" s="2"/>
      <c r="DR175" s="2"/>
      <c r="IT175" s="2"/>
      <c r="IU175" s="2"/>
    </row>
    <row r="176" spans="6:258" ht="18" customHeight="1" x14ac:dyDescent="0.15">
      <c r="AP176" s="21"/>
      <c r="AR176" s="21"/>
      <c r="CR176" s="2"/>
      <c r="DG176" s="2"/>
      <c r="EV176" s="2"/>
      <c r="IT176" s="2"/>
      <c r="IU176" s="2"/>
    </row>
    <row r="177" spans="4:258" ht="18" customHeight="1" x14ac:dyDescent="0.15">
      <c r="R177" s="2"/>
      <c r="AP177" s="21"/>
      <c r="AR177" s="21"/>
      <c r="CR177" s="2"/>
      <c r="CW177" s="2"/>
      <c r="EV177" s="2"/>
      <c r="GU177" s="2"/>
      <c r="HF177" s="2"/>
      <c r="IM177" s="2"/>
      <c r="IT177" s="2"/>
      <c r="IU177" s="2"/>
      <c r="IX177" s="2"/>
    </row>
    <row r="178" spans="4:258" ht="18" customHeight="1" x14ac:dyDescent="0.15">
      <c r="AP178" s="21"/>
      <c r="AR178" s="21"/>
      <c r="AW178" s="2"/>
      <c r="CR178" s="2"/>
      <c r="EV178" s="2"/>
      <c r="IU178" s="2"/>
    </row>
    <row r="179" spans="4:258" ht="18" customHeight="1" x14ac:dyDescent="0.15">
      <c r="D179" s="2"/>
      <c r="S179" s="2"/>
      <c r="AP179" s="21"/>
      <c r="AR179" s="21"/>
      <c r="CR179" s="2"/>
      <c r="EV179" s="2"/>
      <c r="IT179" s="2"/>
      <c r="IU179" s="2"/>
    </row>
    <row r="180" spans="4:258" ht="18" customHeight="1" x14ac:dyDescent="0.15">
      <c r="AP180" s="21"/>
      <c r="AR180" s="21"/>
      <c r="BS180" s="1"/>
      <c r="CR180" s="2"/>
      <c r="DG180" s="2"/>
      <c r="GU180" s="2"/>
      <c r="IT180" s="2"/>
      <c r="IU180" s="2"/>
    </row>
    <row r="181" spans="4:258" ht="18" customHeight="1" x14ac:dyDescent="0.15">
      <c r="AP181" s="21"/>
      <c r="AR181" s="21"/>
      <c r="CR181" s="2"/>
      <c r="DC181" s="21"/>
      <c r="DG181" s="2"/>
      <c r="GU181" s="2"/>
      <c r="IT181" s="2"/>
      <c r="IU181" s="2"/>
    </row>
    <row r="182" spans="4:258" ht="18" customHeight="1" x14ac:dyDescent="0.15">
      <c r="AP182" s="21"/>
      <c r="AR182" s="21"/>
      <c r="CR182" s="2"/>
      <c r="EV182" s="2"/>
      <c r="IT182" s="2"/>
      <c r="IU182" s="2"/>
    </row>
    <row r="183" spans="4:258" ht="18" customHeight="1" x14ac:dyDescent="0.15">
      <c r="S183" s="2"/>
      <c r="AP183" s="21"/>
      <c r="AR183" s="21"/>
      <c r="CR183" s="2"/>
      <c r="EV183" s="2"/>
      <c r="IU183" s="2"/>
    </row>
    <row r="184" spans="4:258" ht="18" customHeight="1" x14ac:dyDescent="0.15">
      <c r="AP184" s="21"/>
      <c r="AR184" s="21"/>
      <c r="BS184" s="1"/>
      <c r="CR184" s="2"/>
      <c r="DG184" s="2"/>
      <c r="EV184" s="2"/>
      <c r="IT184" s="2"/>
      <c r="IU184" s="2"/>
    </row>
    <row r="185" spans="4:258" ht="18" customHeight="1" x14ac:dyDescent="0.15">
      <c r="S185" s="2"/>
      <c r="AP185" s="21"/>
      <c r="AR185" s="21"/>
      <c r="CR185" s="2"/>
      <c r="DG185" s="2"/>
      <c r="DU185" s="2"/>
      <c r="EV185" s="2"/>
      <c r="IT185" s="2"/>
      <c r="IU185" s="2"/>
    </row>
    <row r="186" spans="4:258" ht="18" customHeight="1" x14ac:dyDescent="0.15">
      <c r="AP186" s="21"/>
      <c r="AR186" s="21"/>
      <c r="CR186" s="2"/>
      <c r="HF186" s="2"/>
      <c r="IT186" s="2"/>
      <c r="IU186" s="2"/>
    </row>
    <row r="187" spans="4:258" ht="18" customHeight="1" x14ac:dyDescent="0.15">
      <c r="AP187" s="21"/>
      <c r="AR187" s="21"/>
      <c r="CR187" s="2"/>
      <c r="EV187" s="2"/>
      <c r="IU187" s="2"/>
    </row>
    <row r="188" spans="4:258" ht="18" customHeight="1" x14ac:dyDescent="0.15">
      <c r="AP188" s="21"/>
      <c r="AR188" s="21"/>
      <c r="BS188" s="1"/>
      <c r="CR188" s="2"/>
      <c r="EV188" s="2"/>
      <c r="IT188" s="2"/>
      <c r="IU188" s="2"/>
    </row>
    <row r="189" spans="4:258" ht="18" customHeight="1" x14ac:dyDescent="0.15">
      <c r="R189" s="2"/>
      <c r="AP189" s="21"/>
      <c r="AR189" s="21"/>
      <c r="BS189" s="1"/>
      <c r="CR189" s="2"/>
      <c r="DG189" s="2"/>
      <c r="IU189" s="2"/>
    </row>
    <row r="190" spans="4:258" ht="18" customHeight="1" x14ac:dyDescent="0.15">
      <c r="AP190" s="21"/>
      <c r="AR190" s="21"/>
      <c r="CR190" s="2"/>
      <c r="GU190" s="2"/>
      <c r="IT190" s="2"/>
      <c r="IU190" s="2"/>
    </row>
    <row r="191" spans="4:258" ht="18" customHeight="1" x14ac:dyDescent="0.15">
      <c r="AP191" s="21"/>
      <c r="AR191" s="21"/>
      <c r="CR191" s="2"/>
      <c r="IT191" s="2"/>
      <c r="IU191" s="2"/>
    </row>
    <row r="192" spans="4:258" ht="26.25" customHeight="1" x14ac:dyDescent="0.15">
      <c r="AP192" s="21"/>
      <c r="AR192" s="21"/>
      <c r="CR192" s="2"/>
      <c r="CZ192" s="2"/>
      <c r="DG192" s="2"/>
      <c r="GU192" s="2"/>
      <c r="IT192" s="2"/>
      <c r="IU192" s="2"/>
    </row>
    <row r="193" spans="6:258" ht="26.25" customHeight="1" x14ac:dyDescent="0.15">
      <c r="AP193" s="21"/>
      <c r="AR193" s="21"/>
      <c r="CR193" s="2"/>
      <c r="DG193" s="2"/>
      <c r="IT193" s="2"/>
      <c r="IU193" s="2"/>
    </row>
    <row r="194" spans="6:258" ht="26.25" customHeight="1" x14ac:dyDescent="0.15">
      <c r="F194" s="2"/>
      <c r="AP194" s="21"/>
      <c r="AR194" s="21"/>
      <c r="CR194" s="2"/>
      <c r="CZ194" s="2"/>
      <c r="DG194" s="2"/>
      <c r="EV194" s="2"/>
      <c r="IT194" s="2"/>
      <c r="IU194" s="2"/>
    </row>
    <row r="195" spans="6:258" ht="26.25" customHeight="1" x14ac:dyDescent="0.15">
      <c r="R195" s="2"/>
      <c r="AP195" s="21"/>
      <c r="AR195" s="21"/>
      <c r="CR195" s="2"/>
      <c r="DG195" s="2"/>
      <c r="DU195" s="2"/>
      <c r="IT195" s="2"/>
      <c r="IU195" s="2"/>
    </row>
    <row r="196" spans="6:258" ht="26.25" customHeight="1" x14ac:dyDescent="0.15">
      <c r="AP196" s="21"/>
      <c r="AR196" s="21"/>
      <c r="CR196" s="2"/>
      <c r="DR196" s="2"/>
      <c r="IT196" s="2"/>
      <c r="IU196" s="2"/>
    </row>
    <row r="197" spans="6:258" ht="26.25" customHeight="1" x14ac:dyDescent="0.15">
      <c r="AP197" s="21"/>
      <c r="AR197" s="21"/>
      <c r="BS197" s="1"/>
      <c r="CR197" s="2"/>
      <c r="IU197" s="2"/>
    </row>
    <row r="198" spans="6:258" ht="26.25" customHeight="1" x14ac:dyDescent="0.15">
      <c r="AP198" s="21"/>
      <c r="AR198" s="21"/>
      <c r="BS198" s="1"/>
      <c r="CR198" s="2"/>
      <c r="IT198" s="2"/>
      <c r="IU198" s="2"/>
    </row>
    <row r="199" spans="6:258" ht="26.25" customHeight="1" x14ac:dyDescent="0.15">
      <c r="AP199" s="21"/>
      <c r="AR199" s="21"/>
      <c r="BS199" s="1"/>
      <c r="CR199" s="2"/>
      <c r="DG199" s="2"/>
      <c r="IU199" s="2"/>
    </row>
    <row r="200" spans="6:258" ht="26.25" customHeight="1" x14ac:dyDescent="0.15">
      <c r="S200" s="2"/>
      <c r="AP200" s="21"/>
      <c r="AR200" s="21"/>
      <c r="CR200" s="2"/>
      <c r="DG200" s="2"/>
      <c r="GU200" s="2"/>
      <c r="IT200" s="2"/>
      <c r="IU200" s="2"/>
    </row>
    <row r="201" spans="6:258" ht="26.25" customHeight="1" x14ac:dyDescent="0.15">
      <c r="AP201" s="21"/>
      <c r="AR201" s="21"/>
      <c r="CR201" s="2"/>
      <c r="DG201" s="2"/>
      <c r="EV201" s="2"/>
      <c r="GU201" s="2"/>
      <c r="IM201" s="2"/>
      <c r="IT201" s="2"/>
      <c r="IU201" s="2"/>
    </row>
    <row r="202" spans="6:258" ht="26.25" customHeight="1" x14ac:dyDescent="0.15">
      <c r="S202" s="2"/>
      <c r="AP202" s="21"/>
      <c r="AR202" s="21"/>
      <c r="BS202" s="1"/>
      <c r="CR202" s="2"/>
      <c r="DG202" s="2"/>
      <c r="GU202" s="2"/>
      <c r="IT202" s="2"/>
      <c r="IU202" s="2"/>
    </row>
    <row r="203" spans="6:258" ht="26.25" customHeight="1" x14ac:dyDescent="0.15">
      <c r="AP203" s="21"/>
      <c r="AR203" s="21"/>
      <c r="BS203" s="1"/>
      <c r="CR203" s="2"/>
      <c r="CW203" s="2"/>
      <c r="IT203" s="2"/>
      <c r="IU203" s="2"/>
      <c r="IX203" s="2"/>
    </row>
    <row r="204" spans="6:258" ht="26.25" customHeight="1" x14ac:dyDescent="0.15">
      <c r="AP204" s="21"/>
      <c r="AR204" s="21"/>
      <c r="BS204" s="1"/>
      <c r="CR204" s="2"/>
      <c r="DG204" s="2"/>
      <c r="DU204" s="2"/>
      <c r="IT204" s="2"/>
      <c r="IU204" s="2"/>
    </row>
    <row r="205" spans="6:258" ht="26.25" customHeight="1" x14ac:dyDescent="0.15">
      <c r="AP205" s="21"/>
      <c r="AR205" s="21"/>
      <c r="CR205" s="2"/>
      <c r="CZ205" s="2"/>
      <c r="EV205" s="2"/>
      <c r="IT205" s="2"/>
      <c r="IU205" s="2"/>
    </row>
    <row r="206" spans="6:258" ht="26.25" customHeight="1" x14ac:dyDescent="0.15">
      <c r="AP206" s="21"/>
      <c r="AR206" s="21"/>
      <c r="BS206" s="1"/>
      <c r="CR206" s="2"/>
      <c r="DG206" s="2"/>
      <c r="IT206" s="2"/>
      <c r="IU206" s="2"/>
    </row>
    <row r="207" spans="6:258" ht="26.25" customHeight="1" x14ac:dyDescent="0.15">
      <c r="R207" s="2"/>
      <c r="AP207" s="21"/>
      <c r="AR207" s="21"/>
      <c r="BS207" s="1"/>
      <c r="CR207" s="2"/>
      <c r="CZ207" s="2"/>
      <c r="DU207" s="2"/>
      <c r="EV207" s="2"/>
      <c r="IT207" s="2"/>
      <c r="IU207" s="2"/>
    </row>
    <row r="208" spans="6:258" ht="26.25" customHeight="1" x14ac:dyDescent="0.15">
      <c r="AP208" s="21"/>
      <c r="AR208" s="21"/>
      <c r="BS208" s="1"/>
      <c r="CR208" s="2"/>
      <c r="CU208" s="2"/>
      <c r="EV208" s="2"/>
      <c r="IM208" s="2"/>
      <c r="IT208" s="2"/>
      <c r="IU208" s="2"/>
      <c r="IW208" s="2"/>
    </row>
    <row r="209" spans="6:257" ht="26.25" customHeight="1" x14ac:dyDescent="0.15">
      <c r="AP209" s="21"/>
      <c r="AR209" s="21"/>
      <c r="BS209" s="1"/>
      <c r="CR209" s="2"/>
      <c r="DG209" s="2"/>
      <c r="IU209" s="2"/>
    </row>
    <row r="210" spans="6:257" ht="26.25" customHeight="1" x14ac:dyDescent="0.15">
      <c r="AP210" s="21"/>
      <c r="AR210" s="21"/>
      <c r="BS210" s="1"/>
      <c r="IU210" s="2"/>
    </row>
    <row r="211" spans="6:257" ht="51" customHeight="1" x14ac:dyDescent="0.15">
      <c r="AP211" s="21"/>
      <c r="AR211" s="21"/>
      <c r="BQ211" s="30"/>
      <c r="BS211" s="1"/>
      <c r="CJ211" s="1"/>
      <c r="CR211" s="2"/>
      <c r="DG211" s="2"/>
      <c r="EV211" s="2"/>
      <c r="IT211" s="2"/>
      <c r="IU211" s="2"/>
    </row>
    <row r="212" spans="6:257" ht="51" customHeight="1" x14ac:dyDescent="0.15">
      <c r="R212" s="2"/>
      <c r="AP212" s="21"/>
      <c r="AR212" s="21"/>
      <c r="BS212" s="1"/>
      <c r="CR212" s="2"/>
      <c r="DG212" s="2"/>
      <c r="DU212" s="2"/>
      <c r="EV212" s="2"/>
      <c r="IM212" s="2"/>
      <c r="IT212" s="2"/>
    </row>
    <row r="213" spans="6:257" ht="51" customHeight="1" x14ac:dyDescent="0.15">
      <c r="AP213" s="21"/>
      <c r="AR213" s="21"/>
      <c r="BS213" s="1"/>
      <c r="CR213" s="2"/>
      <c r="CZ213" s="2"/>
      <c r="DG213" s="2"/>
      <c r="GU213" s="2"/>
      <c r="IT213" s="2"/>
      <c r="IU213" s="2"/>
    </row>
    <row r="214" spans="6:257" ht="51" customHeight="1" x14ac:dyDescent="0.15">
      <c r="AP214" s="21"/>
      <c r="AR214" s="21"/>
      <c r="BS214" s="1"/>
      <c r="CR214" s="2"/>
      <c r="IM214" s="2"/>
      <c r="IT214" s="2"/>
      <c r="IU214" s="2"/>
    </row>
    <row r="215" spans="6:257" ht="51" customHeight="1" x14ac:dyDescent="0.15">
      <c r="S215" s="2"/>
      <c r="AP215" s="21"/>
      <c r="AR215" s="21"/>
      <c r="BS215" s="1"/>
      <c r="CR215" s="2"/>
      <c r="IT215" s="2"/>
      <c r="IU215" s="2"/>
    </row>
    <row r="216" spans="6:257" ht="51" customHeight="1" x14ac:dyDescent="0.15">
      <c r="AP216" s="21"/>
      <c r="AR216" s="21"/>
      <c r="BS216" s="1"/>
      <c r="CR216" s="2"/>
      <c r="CS216" s="2"/>
      <c r="CU216" s="2"/>
      <c r="DC216" s="21"/>
      <c r="DG216" s="2"/>
      <c r="IT216" s="2"/>
      <c r="IU216" s="2"/>
      <c r="IV216" s="2"/>
      <c r="IW216" s="2"/>
    </row>
    <row r="217" spans="6:257" ht="51" customHeight="1" x14ac:dyDescent="0.15">
      <c r="F217" s="2"/>
      <c r="AP217" s="21"/>
      <c r="AR217" s="21"/>
      <c r="BS217" s="1"/>
      <c r="CR217" s="2"/>
      <c r="DG217" s="2"/>
      <c r="GU217" s="2"/>
      <c r="IU217" s="2"/>
    </row>
    <row r="218" spans="6:257" ht="51" customHeight="1" x14ac:dyDescent="0.15">
      <c r="R218" s="2"/>
      <c r="S218" s="2"/>
      <c r="AP218" s="21"/>
      <c r="AR218" s="21"/>
      <c r="BS218" s="1"/>
      <c r="CR218" s="2"/>
      <c r="IT218" s="2"/>
    </row>
    <row r="219" spans="6:257" ht="51" customHeight="1" x14ac:dyDescent="0.15">
      <c r="AP219" s="21"/>
      <c r="AR219" s="21"/>
      <c r="BS219" s="1"/>
      <c r="CR219" s="2"/>
      <c r="IU219" s="2"/>
    </row>
    <row r="221" spans="6:257" ht="51" customHeight="1" x14ac:dyDescent="0.15">
      <c r="AJ221" s="2"/>
      <c r="AP221" s="21"/>
      <c r="AR221" s="21"/>
      <c r="BS221" s="1"/>
      <c r="CR221" s="2"/>
      <c r="IT221" s="2"/>
      <c r="IU221" s="2"/>
    </row>
    <row r="222" spans="6:257" ht="51" customHeight="1" x14ac:dyDescent="0.15">
      <c r="AP222" s="21"/>
      <c r="AR222" s="21"/>
      <c r="BS222" s="1"/>
      <c r="CR222" s="2"/>
      <c r="EV222" s="2"/>
      <c r="GU222" s="2"/>
      <c r="IT222" s="2"/>
      <c r="IU222" s="2"/>
    </row>
    <row r="223" spans="6:257" ht="51" customHeight="1" x14ac:dyDescent="0.15">
      <c r="AP223" s="21"/>
      <c r="AR223" s="21"/>
      <c r="BS223" s="1"/>
      <c r="DU223" s="2"/>
      <c r="IT223" s="2"/>
      <c r="IU223" s="2"/>
    </row>
    <row r="224" spans="6:257" ht="51" customHeight="1" x14ac:dyDescent="0.15">
      <c r="AP224" s="21"/>
      <c r="AR224" s="21"/>
      <c r="BS224" s="1"/>
      <c r="CR224" s="2"/>
      <c r="DU224" s="2"/>
      <c r="EV224" s="2"/>
      <c r="GU224" s="2"/>
      <c r="IT224" s="2"/>
      <c r="IU224" s="2"/>
    </row>
    <row r="237" spans="42:255" ht="51" customHeight="1" x14ac:dyDescent="0.15">
      <c r="AP237" s="21"/>
      <c r="AR237" s="21"/>
      <c r="BS237" s="1"/>
      <c r="CR237" s="2"/>
      <c r="DR237" s="2"/>
      <c r="EV237" s="2"/>
      <c r="GU237" s="2"/>
      <c r="IU237" s="2"/>
    </row>
    <row r="238" spans="42:255" ht="51" customHeight="1" x14ac:dyDescent="0.15">
      <c r="AP238" s="21"/>
      <c r="AR238" s="21"/>
      <c r="BS238" s="1"/>
      <c r="CR238" s="2"/>
      <c r="DG238" s="2"/>
      <c r="EV238" s="2"/>
      <c r="GU238" s="2"/>
      <c r="IT238" s="2"/>
      <c r="IU238" s="2"/>
    </row>
    <row r="239" spans="42:255" ht="51" customHeight="1" x14ac:dyDescent="0.15">
      <c r="AP239" s="21"/>
      <c r="AR239" s="21"/>
      <c r="BS239" s="1"/>
      <c r="CR239" s="2"/>
      <c r="DG239" s="2"/>
      <c r="IT239" s="2"/>
      <c r="IU239" s="2"/>
    </row>
    <row r="240" spans="42:255" ht="51" customHeight="1" x14ac:dyDescent="0.15">
      <c r="AP240" s="21"/>
      <c r="AR240" s="21"/>
      <c r="AW240" s="2"/>
      <c r="BS240" s="1"/>
      <c r="CR240" s="2"/>
      <c r="DG240" s="2"/>
      <c r="EV240" s="2"/>
      <c r="IT240" s="2"/>
      <c r="IU240" s="2"/>
    </row>
  </sheetData>
  <phoneticPr fontId="18"/>
  <pageMargins left="0.7" right="0.7" top="0.75" bottom="0.75" header="0.3" footer="0.3"/>
  <pageSetup paperSize="9" orientation="portrait" horizontalDpi="4294967293"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C76AAB0E2F2040B6A611BC0CB41E53" ma:contentTypeVersion="14" ma:contentTypeDescription="新しいドキュメントを作成します。" ma:contentTypeScope="" ma:versionID="dd16e76054ba166b1d8b00b18e812f59">
  <xsd:schema xmlns:xsd="http://www.w3.org/2001/XMLSchema" xmlns:xs="http://www.w3.org/2001/XMLSchema" xmlns:p="http://schemas.microsoft.com/office/2006/metadata/properties" xmlns:ns2="5a5dd2c7-c0b3-49a4-a6ce-d4842140bfe9" xmlns:ns3="c8886e6d-ca38-4783-ac23-8bd097117a79" targetNamespace="http://schemas.microsoft.com/office/2006/metadata/properties" ma:root="true" ma:fieldsID="51cff7af88d13521158461c8447d6525" ns2:_="" ns3:_="">
    <xsd:import namespace="5a5dd2c7-c0b3-49a4-a6ce-d4842140bfe9"/>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5dd2c7-c0b3-49a4-a6ce-d4842140bfe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757757d-4231-422a-9d2b-57bcf497fba2}"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a5dd2c7-c0b3-49a4-a6ce-d4842140bfe9">
      <Terms xmlns="http://schemas.microsoft.com/office/infopath/2007/PartnerControls"/>
    </lcf76f155ced4ddcb4097134ff3c332f>
    <Owner xmlns="5a5dd2c7-c0b3-49a4-a6ce-d4842140bfe9">
      <UserInfo>
        <DisplayName/>
        <AccountId xsi:nil="true"/>
        <AccountType/>
      </UserInfo>
    </Owner>
    <TaxCatchAll xmlns="c8886e6d-ca38-4783-ac23-8bd097117a79" xsi:nil="true"/>
  </documentManagement>
</p:properties>
</file>

<file path=customXml/itemProps1.xml><?xml version="1.0" encoding="utf-8"?>
<ds:datastoreItem xmlns:ds="http://schemas.openxmlformats.org/officeDocument/2006/customXml" ds:itemID="{599478CC-B55D-4A00-9BE2-F609065917FD}"/>
</file>

<file path=customXml/itemProps2.xml><?xml version="1.0" encoding="utf-8"?>
<ds:datastoreItem xmlns:ds="http://schemas.openxmlformats.org/officeDocument/2006/customXml" ds:itemID="{3486A986-8CC7-4A7A-9DF6-8432F0A3489A}"/>
</file>

<file path=customXml/itemProps3.xml><?xml version="1.0" encoding="utf-8"?>
<ds:datastoreItem xmlns:ds="http://schemas.openxmlformats.org/officeDocument/2006/customXml" ds:itemID="{6A0BCD6A-A1F6-4600-9C7D-B816F36725A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求人</vt:lpstr>
      <vt:lpstr>データ</vt:lpstr>
      <vt:lpstr>求人!Print_Area</vt:lpstr>
      <vt:lpstr>求人!Print_Titles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0x010100A2C76AAB0E2F2040B6A611BC0CB41E53</vt:lpwstr>
  </property>
</Properties>
</file>