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YYXMDS\Desktop\"/>
    </mc:Choice>
  </mc:AlternateContent>
  <xr:revisionPtr revIDLastSave="0" documentId="13_ncr:1_{62B6E450-2DCE-4E6C-8393-779B30A1B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ユースエール企業情報報告書（京都局様式）" sheetId="2" r:id="rId1"/>
  </sheets>
  <definedNames>
    <definedName name="_xlnm.Print_Area" localSheetId="0">'ユースエール企業情報報告書（京都局様式）'!$A$1:$E$138</definedName>
    <definedName name="_xlnm.Print_Titles" localSheetId="0">'ユースエール企業情報報告書（京都局様式）'!$3:$3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2" l="1"/>
  <c r="D65" i="2"/>
  <c r="D54" i="2"/>
  <c r="D49" i="2"/>
  <c r="D44" i="2"/>
  <c r="D38" i="2"/>
  <c r="D33" i="2"/>
  <c r="D28" i="2"/>
  <c r="D40" i="2" l="1"/>
  <c r="E99" i="2"/>
  <c r="E12" i="2"/>
  <c r="E138" i="2"/>
  <c r="E98" i="2"/>
  <c r="E97" i="2"/>
  <c r="E96" i="2"/>
  <c r="E94" i="2"/>
  <c r="E92" i="2"/>
  <c r="E90" i="2"/>
  <c r="E88" i="2"/>
  <c r="E86" i="2"/>
  <c r="E85" i="2"/>
  <c r="E84" i="2"/>
  <c r="E83" i="2"/>
  <c r="E82" i="2"/>
  <c r="E80" i="2"/>
  <c r="E77" i="2"/>
  <c r="E75" i="2"/>
  <c r="E14" i="2"/>
  <c r="E13" i="2"/>
  <c r="E11" i="2"/>
  <c r="E8" i="2"/>
  <c r="E7" i="2"/>
</calcChain>
</file>

<file path=xl/sharedStrings.xml><?xml version="1.0" encoding="utf-8"?>
<sst xmlns="http://schemas.openxmlformats.org/spreadsheetml/2006/main" count="248" uniqueCount="134">
  <si>
    <t>※セルの結合は行わないでください。</t>
    <rPh sb="4" eb="6">
      <t>ケツゴウ</t>
    </rPh>
    <rPh sb="7" eb="8">
      <t>オコナ</t>
    </rPh>
    <phoneticPr fontId="4"/>
  </si>
  <si>
    <t>別紙1</t>
    <rPh sb="0" eb="2">
      <t>ベッシ</t>
    </rPh>
    <phoneticPr fontId="3"/>
  </si>
  <si>
    <t>※事業主の方は、黄色部分の項目について記載してください。</t>
    <rPh sb="1" eb="4">
      <t>ジギョウヌシ</t>
    </rPh>
    <rPh sb="5" eb="6">
      <t>カタ</t>
    </rPh>
    <rPh sb="8" eb="10">
      <t>キイロ</t>
    </rPh>
    <rPh sb="10" eb="12">
      <t>ブブン</t>
    </rPh>
    <rPh sb="13" eb="15">
      <t>コウモク</t>
    </rPh>
    <rPh sb="19" eb="21">
      <t>キサイ</t>
    </rPh>
    <phoneticPr fontId="4"/>
  </si>
  <si>
    <t>項目</t>
    <rPh sb="0" eb="2">
      <t>コウモク</t>
    </rPh>
    <phoneticPr fontId="4"/>
  </si>
  <si>
    <t>記入欄</t>
    <rPh sb="0" eb="2">
      <t>キニュウ</t>
    </rPh>
    <rPh sb="2" eb="3">
      <t>ラン</t>
    </rPh>
    <phoneticPr fontId="4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</si>
  <si>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</si>
  <si>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Ｎｏ</t>
    <phoneticPr fontId="4"/>
  </si>
  <si>
    <t>記入不要です。</t>
    <rPh sb="0" eb="2">
      <t>キニュウ</t>
    </rPh>
    <rPh sb="2" eb="4">
      <t>フヨウ</t>
    </rPh>
    <phoneticPr fontId="4"/>
  </si>
  <si>
    <t>法人番号</t>
    <rPh sb="0" eb="2">
      <t>ホウジン</t>
    </rPh>
    <rPh sb="2" eb="4">
      <t>バンゴウ</t>
    </rPh>
    <phoneticPr fontId="4"/>
  </si>
  <si>
    <t>13桁の法人番号を入力して下さい。</t>
    <rPh sb="2" eb="3">
      <t>ケタ</t>
    </rPh>
    <rPh sb="4" eb="6">
      <t>ホウジン</t>
    </rPh>
    <rPh sb="6" eb="8">
      <t>バンゴウ</t>
    </rPh>
    <rPh sb="9" eb="11">
      <t>ニュウリョク</t>
    </rPh>
    <rPh sb="13" eb="14">
      <t>クダ</t>
    </rPh>
    <phoneticPr fontId="3"/>
  </si>
  <si>
    <t>①対象年度</t>
    <rPh sb="1" eb="3">
      <t>タイショウ</t>
    </rPh>
    <rPh sb="3" eb="5">
      <t>ネンド</t>
    </rPh>
    <phoneticPr fontId="4"/>
  </si>
  <si>
    <t>ハローワークで記入します。</t>
  </si>
  <si>
    <t>企業名・事業所名</t>
    <rPh sb="0" eb="3">
      <t>キギョウメイ</t>
    </rPh>
    <rPh sb="4" eb="7">
      <t>ジギョウショ</t>
    </rPh>
    <rPh sb="7" eb="8">
      <t>メイ</t>
    </rPh>
    <phoneticPr fontId="4"/>
  </si>
  <si>
    <t>企業名・事業所名
（カタカナ）</t>
    <rPh sb="0" eb="3">
      <t>キギョウメイ</t>
    </rPh>
    <rPh sb="4" eb="7">
      <t>ジギョウショ</t>
    </rPh>
    <rPh sb="7" eb="8">
      <t>メイ</t>
    </rPh>
    <phoneticPr fontId="4"/>
  </si>
  <si>
    <t>郵便番号</t>
    <rPh sb="0" eb="4">
      <t>ユウビンバンゴウ</t>
    </rPh>
    <phoneticPr fontId="4"/>
  </si>
  <si>
    <t>11文字以内、半角</t>
    <rPh sb="2" eb="4">
      <t>モジ</t>
    </rPh>
    <rPh sb="4" eb="6">
      <t>イナイ</t>
    </rPh>
    <rPh sb="7" eb="9">
      <t>ハンカク</t>
    </rPh>
    <phoneticPr fontId="4"/>
  </si>
  <si>
    <t>所在地</t>
    <rPh sb="0" eb="3">
      <t>ショザイチ</t>
    </rPh>
    <phoneticPr fontId="4"/>
  </si>
  <si>
    <t>京都府</t>
  </si>
  <si>
    <t>都道府県（京都府）を選択</t>
    <rPh sb="0" eb="2">
      <t>トドウ</t>
    </rPh>
    <rPh sb="2" eb="4">
      <t>フケン</t>
    </rPh>
    <rPh sb="5" eb="8">
      <t>キョウトフ</t>
    </rPh>
    <rPh sb="10" eb="12">
      <t>センタク</t>
    </rPh>
    <phoneticPr fontId="1"/>
  </si>
  <si>
    <t>交通手段・アクセス方法</t>
    <rPh sb="0" eb="2">
      <t>コウツウ</t>
    </rPh>
    <rPh sb="2" eb="4">
      <t>シュダン</t>
    </rPh>
    <rPh sb="9" eb="11">
      <t>ホウホウ</t>
    </rPh>
    <phoneticPr fontId="3"/>
  </si>
  <si>
    <t>企業ホームページ
ＵＲＬ</t>
    <rPh sb="0" eb="2">
      <t>キギョウ</t>
    </rPh>
    <phoneticPr fontId="4"/>
  </si>
  <si>
    <t>企業採用ページＵＲＬ
（HW求人以外の場合に記載）</t>
    <rPh sb="0" eb="2">
      <t>キギョウ</t>
    </rPh>
    <rPh sb="2" eb="4">
      <t>サイヨウ</t>
    </rPh>
    <rPh sb="14" eb="16">
      <t>キュウジン</t>
    </rPh>
    <rPh sb="16" eb="18">
      <t>イガイ</t>
    </rPh>
    <phoneticPr fontId="4"/>
  </si>
  <si>
    <t>西暦で入力して下さい。
半角、数字のみ</t>
    <rPh sb="12" eb="14">
      <t>ハンカク</t>
    </rPh>
    <rPh sb="15" eb="17">
      <t>スウジ</t>
    </rPh>
    <phoneticPr fontId="3"/>
  </si>
  <si>
    <t>非正規労働者も含めた人数</t>
    <rPh sb="0" eb="1">
      <t>ヒ</t>
    </rPh>
    <rPh sb="1" eb="3">
      <t>セイキ</t>
    </rPh>
    <rPh sb="3" eb="6">
      <t>ロウドウシャ</t>
    </rPh>
    <rPh sb="7" eb="8">
      <t>フク</t>
    </rPh>
    <rPh sb="10" eb="12">
      <t>ニンズウ</t>
    </rPh>
    <phoneticPr fontId="4"/>
  </si>
  <si>
    <t>業種（上３桁）</t>
    <rPh sb="0" eb="2">
      <t>ギョウシュ</t>
    </rPh>
    <rPh sb="3" eb="4">
      <t>ウエ</t>
    </rPh>
    <rPh sb="5" eb="6">
      <t>ケタ</t>
    </rPh>
    <phoneticPr fontId="4"/>
  </si>
  <si>
    <t>ハローワークで記入します。</t>
    <rPh sb="7" eb="9">
      <t>キニュウ</t>
    </rPh>
    <phoneticPr fontId="4"/>
  </si>
  <si>
    <t>ユースエール認定企業</t>
    <rPh sb="6" eb="8">
      <t>ニンテイ</t>
    </rPh>
    <rPh sb="8" eb="10">
      <t>キギョウ</t>
    </rPh>
    <phoneticPr fontId="4"/>
  </si>
  <si>
    <t>○</t>
  </si>
  <si>
    <t>該当の場合…○を選択
不該当の場合…空欄のままで結構です。</t>
    <rPh sb="0" eb="2">
      <t>ガイトウ</t>
    </rPh>
    <rPh sb="3" eb="5">
      <t>バアイ</t>
    </rPh>
    <rPh sb="8" eb="10">
      <t>センタク</t>
    </rPh>
    <rPh sb="11" eb="12">
      <t>フ</t>
    </rPh>
    <rPh sb="12" eb="14">
      <t>ガイトウ</t>
    </rPh>
    <rPh sb="15" eb="17">
      <t>バアイ</t>
    </rPh>
    <rPh sb="18" eb="20">
      <t>クウラン</t>
    </rPh>
    <rPh sb="24" eb="26">
      <t>ケッコウ</t>
    </rPh>
    <phoneticPr fontId="4"/>
  </si>
  <si>
    <t>プラチナくるみん・
プラチナくるみんプラス認定企業</t>
    <rPh sb="21" eb="23">
      <t>ニンテイ</t>
    </rPh>
    <rPh sb="23" eb="25">
      <t>キギョウ</t>
    </rPh>
    <phoneticPr fontId="4"/>
  </si>
  <si>
    <t>同上</t>
    <rPh sb="0" eb="2">
      <t>ドウジョウ</t>
    </rPh>
    <phoneticPr fontId="4"/>
  </si>
  <si>
    <t>くるみん・くるみんプラス・トライくるみん・トライくるみんプラス認定企業</t>
    <rPh sb="31" eb="33">
      <t>ニンテイ</t>
    </rPh>
    <rPh sb="33" eb="35">
      <t>キギョウ</t>
    </rPh>
    <phoneticPr fontId="4"/>
  </si>
  <si>
    <t>えるぼし認定制度の認定段階（1～3）を選択してください。</t>
    <rPh sb="4" eb="6">
      <t>ニンテイ</t>
    </rPh>
    <rPh sb="6" eb="8">
      <t>セイド</t>
    </rPh>
    <rPh sb="9" eb="11">
      <t>ニンテイ</t>
    </rPh>
    <rPh sb="11" eb="13">
      <t>ダンカイ</t>
    </rPh>
    <rPh sb="19" eb="21">
      <t>センタク</t>
    </rPh>
    <phoneticPr fontId="3"/>
  </si>
  <si>
    <t>自治体の
認定制度</t>
    <phoneticPr fontId="3"/>
  </si>
  <si>
    <t>認定コード１</t>
    <rPh sb="0" eb="2">
      <t>ニンテイ</t>
    </rPh>
    <phoneticPr fontId="3"/>
  </si>
  <si>
    <t>認定コードを入力
コード番号については、ハローワークにお尋ねください。</t>
    <rPh sb="0" eb="2">
      <t>ニンテイ</t>
    </rPh>
    <rPh sb="6" eb="8">
      <t>ニュウリョク</t>
    </rPh>
    <phoneticPr fontId="3"/>
  </si>
  <si>
    <t>認定コード２</t>
    <rPh sb="0" eb="2">
      <t>ニンテイ</t>
    </rPh>
    <phoneticPr fontId="3"/>
  </si>
  <si>
    <t>同上</t>
    <rPh sb="0" eb="2">
      <t>ドウジョウ</t>
    </rPh>
    <phoneticPr fontId="3"/>
  </si>
  <si>
    <t>認定コード３</t>
    <rPh sb="0" eb="2">
      <t>ニンテイ</t>
    </rPh>
    <phoneticPr fontId="3"/>
  </si>
  <si>
    <t>３年度前</t>
    <rPh sb="1" eb="3">
      <t>ネンド</t>
    </rPh>
    <rPh sb="3" eb="4">
      <t>マエ</t>
    </rPh>
    <phoneticPr fontId="4"/>
  </si>
  <si>
    <t>正社員募集</t>
    <rPh sb="0" eb="3">
      <t>セイシャイン</t>
    </rPh>
    <rPh sb="3" eb="5">
      <t>ボシュウ</t>
    </rPh>
    <phoneticPr fontId="4"/>
  </si>
  <si>
    <t>募集あり…○
募集なし…－（半角ﾊｲﾌﾝ）　　どちらかを選択</t>
    <rPh sb="0" eb="2">
      <t>ボシュウ</t>
    </rPh>
    <rPh sb="7" eb="9">
      <t>ボシュウ</t>
    </rPh>
    <rPh sb="14" eb="16">
      <t>ハンカク</t>
    </rPh>
    <rPh sb="28" eb="30">
      <t>センタク</t>
    </rPh>
    <phoneticPr fontId="4"/>
  </si>
  <si>
    <t>男性
採用者数</t>
    <phoneticPr fontId="4"/>
  </si>
  <si>
    <t>採用あり…人数
採用なし…－（半角ﾊｲﾌﾝ）　　どちらかを入力</t>
    <rPh sb="0" eb="2">
      <t>サイヨウ</t>
    </rPh>
    <rPh sb="5" eb="7">
      <t>ニンズウ</t>
    </rPh>
    <rPh sb="8" eb="10">
      <t>サイヨウ</t>
    </rPh>
    <rPh sb="15" eb="17">
      <t>ハンカク</t>
    </rPh>
    <rPh sb="29" eb="31">
      <t>ニュウリョク</t>
    </rPh>
    <phoneticPr fontId="4"/>
  </si>
  <si>
    <t>女性
採用者数</t>
    <rPh sb="0" eb="2">
      <t>ジョセイ</t>
    </rPh>
    <phoneticPr fontId="4"/>
  </si>
  <si>
    <t>採用者数計</t>
    <phoneticPr fontId="4"/>
  </si>
  <si>
    <t>自動計算のため入力不要</t>
    <rPh sb="0" eb="2">
      <t>ジドウ</t>
    </rPh>
    <rPh sb="2" eb="4">
      <t>ケイサン</t>
    </rPh>
    <rPh sb="7" eb="9">
      <t>ニュウリョク</t>
    </rPh>
    <rPh sb="9" eb="11">
      <t>フヨウ</t>
    </rPh>
    <phoneticPr fontId="3"/>
  </si>
  <si>
    <t>離職者数</t>
    <rPh sb="0" eb="3">
      <t>リショクシャ</t>
    </rPh>
    <rPh sb="3" eb="4">
      <t>スウ</t>
    </rPh>
    <phoneticPr fontId="4"/>
  </si>
  <si>
    <t>離職者あり…人数
離職者なし…－（半角ﾊｲﾌﾝ）　　どちらかを入力</t>
    <rPh sb="0" eb="3">
      <t>リショクシャ</t>
    </rPh>
    <rPh sb="6" eb="8">
      <t>ニンズウ</t>
    </rPh>
    <rPh sb="9" eb="12">
      <t>リショクシャ</t>
    </rPh>
    <rPh sb="17" eb="19">
      <t>ハンカク</t>
    </rPh>
    <rPh sb="31" eb="33">
      <t>ニュウリョク</t>
    </rPh>
    <phoneticPr fontId="4"/>
  </si>
  <si>
    <t>２年度前</t>
    <rPh sb="1" eb="3">
      <t>ネンド</t>
    </rPh>
    <rPh sb="3" eb="4">
      <t>マエ</t>
    </rPh>
    <phoneticPr fontId="4"/>
  </si>
  <si>
    <t>前年度</t>
    <rPh sb="0" eb="3">
      <t>ゼンネンドネンド</t>
    </rPh>
    <phoneticPr fontId="4"/>
  </si>
  <si>
    <t>離職率
(自動計算のため入力不要)</t>
    <rPh sb="0" eb="2">
      <t>リショク</t>
    </rPh>
    <rPh sb="2" eb="3">
      <t>リツ</t>
    </rPh>
    <rPh sb="5" eb="7">
      <t>ジドウ</t>
    </rPh>
    <rPh sb="7" eb="9">
      <t>ケイサン</t>
    </rPh>
    <rPh sb="12" eb="14">
      <t>ニュウリョク</t>
    </rPh>
    <rPh sb="14" eb="16">
      <t>フヨウ</t>
    </rPh>
    <phoneticPr fontId="4"/>
  </si>
  <si>
    <t>小数点第2位以下を切り捨て</t>
    <rPh sb="0" eb="3">
      <t>ショウスウテン</t>
    </rPh>
    <rPh sb="3" eb="4">
      <t>ダイ</t>
    </rPh>
    <rPh sb="5" eb="6">
      <t>イ</t>
    </rPh>
    <rPh sb="6" eb="8">
      <t>イカ</t>
    </rPh>
    <rPh sb="9" eb="10">
      <t>キ</t>
    </rPh>
    <rPh sb="11" eb="12">
      <t>ス</t>
    </rPh>
    <phoneticPr fontId="4"/>
  </si>
  <si>
    <t>所定外労働時間実績
（月平均）</t>
    <rPh sb="0" eb="3">
      <t>ショテイガイ</t>
    </rPh>
    <rPh sb="3" eb="5">
      <t>ロウドウ</t>
    </rPh>
    <rPh sb="5" eb="7">
      <t>ジカン</t>
    </rPh>
    <rPh sb="7" eb="9">
      <t>ジッセキ</t>
    </rPh>
    <rPh sb="11" eb="14">
      <t>ツキヘイキン</t>
    </rPh>
    <phoneticPr fontId="4"/>
  </si>
  <si>
    <t>有給休暇取得日数</t>
    <rPh sb="0" eb="2">
      <t>ユウキュウ</t>
    </rPh>
    <rPh sb="2" eb="4">
      <t>キュウカ</t>
    </rPh>
    <rPh sb="4" eb="6">
      <t>シュトク</t>
    </rPh>
    <rPh sb="6" eb="8">
      <t>ニッスウ</t>
    </rPh>
    <phoneticPr fontId="4"/>
  </si>
  <si>
    <t>有給休暇取得率（※）</t>
    <rPh sb="0" eb="2">
      <t>ユウキュウ</t>
    </rPh>
    <rPh sb="2" eb="4">
      <t>キュウカ</t>
    </rPh>
    <rPh sb="4" eb="7">
      <t>シュトクリツ</t>
    </rPh>
    <phoneticPr fontId="4"/>
  </si>
  <si>
    <t>男性育児休業対象者数</t>
    <rPh sb="0" eb="2">
      <t>ダンセイ</t>
    </rPh>
    <rPh sb="2" eb="4">
      <t>イクジ</t>
    </rPh>
    <rPh sb="4" eb="6">
      <t>キュウギョウ</t>
    </rPh>
    <rPh sb="6" eb="8">
      <t>タイショウ</t>
    </rPh>
    <rPh sb="8" eb="9">
      <t>シャ</t>
    </rPh>
    <rPh sb="9" eb="10">
      <t>スウ</t>
    </rPh>
    <phoneticPr fontId="4"/>
  </si>
  <si>
    <t>配偶者が出産…人数
出産なし…－（半角ﾊｲﾌﾝ）　　どちらか入力</t>
    <rPh sb="0" eb="3">
      <t>ハイグウシャ</t>
    </rPh>
    <rPh sb="4" eb="6">
      <t>シュッサン</t>
    </rPh>
    <rPh sb="7" eb="9">
      <t>ニンズウ</t>
    </rPh>
    <rPh sb="10" eb="12">
      <t>シュッサン</t>
    </rPh>
    <rPh sb="17" eb="19">
      <t>ハンカク</t>
    </rPh>
    <rPh sb="30" eb="32">
      <t>ニュウリョク</t>
    </rPh>
    <phoneticPr fontId="4"/>
  </si>
  <si>
    <t>男性育児休業取得者数</t>
    <rPh sb="0" eb="2">
      <t>ダンセイ</t>
    </rPh>
    <rPh sb="2" eb="4">
      <t>イクジ</t>
    </rPh>
    <rPh sb="4" eb="6">
      <t>キュウギョウ</t>
    </rPh>
    <rPh sb="6" eb="9">
      <t>シュトクシャ</t>
    </rPh>
    <rPh sb="9" eb="10">
      <t>スウ</t>
    </rPh>
    <phoneticPr fontId="4"/>
  </si>
  <si>
    <t>男性取得あり…人数
取得なし…－（半角ﾊｲﾌﾝ）　　どちらか入力</t>
    <rPh sb="0" eb="2">
      <t>ダンセイ</t>
    </rPh>
    <rPh sb="2" eb="4">
      <t>シュトク</t>
    </rPh>
    <rPh sb="7" eb="9">
      <t>ニンズウ</t>
    </rPh>
    <rPh sb="10" eb="12">
      <t>シュトク</t>
    </rPh>
    <rPh sb="17" eb="19">
      <t>ハンカク</t>
    </rPh>
    <rPh sb="30" eb="32">
      <t>ニュウリョク</t>
    </rPh>
    <phoneticPr fontId="4"/>
  </si>
  <si>
    <t>女性育児休業対象者数</t>
    <rPh sb="0" eb="2">
      <t>ジョセイ</t>
    </rPh>
    <rPh sb="2" eb="4">
      <t>イクジ</t>
    </rPh>
    <rPh sb="4" eb="6">
      <t>キュウギョウ</t>
    </rPh>
    <rPh sb="6" eb="9">
      <t>タイショウシャ</t>
    </rPh>
    <rPh sb="9" eb="10">
      <t>スウ</t>
    </rPh>
    <phoneticPr fontId="4"/>
  </si>
  <si>
    <t>出産者あり…人数
出産者なし…－（半角ﾊｲﾌﾝ）　　どちらか入力</t>
    <rPh sb="0" eb="2">
      <t>シュッサン</t>
    </rPh>
    <rPh sb="2" eb="3">
      <t>シャ</t>
    </rPh>
    <rPh sb="6" eb="8">
      <t>ニンズウ</t>
    </rPh>
    <rPh sb="9" eb="11">
      <t>シュッサン</t>
    </rPh>
    <rPh sb="11" eb="12">
      <t>シャ</t>
    </rPh>
    <rPh sb="17" eb="19">
      <t>ハンカク</t>
    </rPh>
    <rPh sb="30" eb="32">
      <t>ニュウリョク</t>
    </rPh>
    <phoneticPr fontId="4"/>
  </si>
  <si>
    <t>女性育児休業取得者数</t>
    <rPh sb="0" eb="2">
      <t>ジョセイ</t>
    </rPh>
    <rPh sb="2" eb="4">
      <t>イクジ</t>
    </rPh>
    <rPh sb="4" eb="6">
      <t>キュウギョウ</t>
    </rPh>
    <rPh sb="6" eb="9">
      <t>シュトクシャ</t>
    </rPh>
    <rPh sb="9" eb="10">
      <t>スウ</t>
    </rPh>
    <phoneticPr fontId="4"/>
  </si>
  <si>
    <t>取得者あり…人数
取得者なし…－（半角ﾊｲﾌﾝ）　　どちらか入力</t>
    <rPh sb="0" eb="3">
      <t>シュトクシャ</t>
    </rPh>
    <rPh sb="6" eb="8">
      <t>ニンズ</t>
    </rPh>
    <rPh sb="9" eb="12">
      <t>シュトクシャ</t>
    </rPh>
    <rPh sb="17" eb="19">
      <t>ハンカク</t>
    </rPh>
    <rPh sb="30" eb="32">
      <t>ニュウリョク</t>
    </rPh>
    <phoneticPr fontId="4"/>
  </si>
  <si>
    <t>女性育児休業取得率
(自動計算のため入力不要)</t>
    <rPh sb="0" eb="2">
      <t>ジョセイ</t>
    </rPh>
    <rPh sb="2" eb="4">
      <t>イクジ</t>
    </rPh>
    <rPh sb="4" eb="6">
      <t>キュウギョウ</t>
    </rPh>
    <rPh sb="6" eb="9">
      <t>シュトクリツ</t>
    </rPh>
    <phoneticPr fontId="4"/>
  </si>
  <si>
    <t>小数点第2位以下を切り捨て（％）
対象者がいない場合は「0」を入力</t>
    <rPh sb="0" eb="3">
      <t>ショウスウテン</t>
    </rPh>
    <rPh sb="3" eb="4">
      <t>ダイ</t>
    </rPh>
    <rPh sb="5" eb="6">
      <t>イ</t>
    </rPh>
    <rPh sb="6" eb="8">
      <t>イカ</t>
    </rPh>
    <rPh sb="9" eb="10">
      <t>キ</t>
    </rPh>
    <rPh sb="11" eb="12">
      <t>ス</t>
    </rPh>
    <rPh sb="17" eb="20">
      <t>タイショウシャ</t>
    </rPh>
    <rPh sb="24" eb="26">
      <t>バアイ</t>
    </rPh>
    <rPh sb="31" eb="33">
      <t>ニュウリョク</t>
    </rPh>
    <phoneticPr fontId="4"/>
  </si>
  <si>
    <t>有無</t>
    <rPh sb="0" eb="2">
      <t>ウム</t>
    </rPh>
    <phoneticPr fontId="3"/>
  </si>
  <si>
    <t>有無を選択</t>
    <rPh sb="0" eb="2">
      <t>ウム</t>
    </rPh>
    <rPh sb="3" eb="5">
      <t>センタク</t>
    </rPh>
    <phoneticPr fontId="3"/>
  </si>
  <si>
    <t>内容</t>
    <rPh sb="0" eb="2">
      <t>ナイヨウ</t>
    </rPh>
    <phoneticPr fontId="3"/>
  </si>
  <si>
    <t>社長</t>
    <rPh sb="0" eb="2">
      <t>シャチョウ</t>
    </rPh>
    <phoneticPr fontId="4"/>
  </si>
  <si>
    <t>先輩</t>
    <rPh sb="0" eb="2">
      <t>センパイ</t>
    </rPh>
    <phoneticPr fontId="4"/>
  </si>
  <si>
    <t>受入可否</t>
    <rPh sb="0" eb="2">
      <t>ウケイレ</t>
    </rPh>
    <rPh sb="2" eb="4">
      <t>カヒ</t>
    </rPh>
    <phoneticPr fontId="4"/>
  </si>
  <si>
    <t>可か否を選択</t>
    <rPh sb="0" eb="1">
      <t>カ</t>
    </rPh>
    <rPh sb="2" eb="3">
      <t>ヒ</t>
    </rPh>
    <rPh sb="4" eb="6">
      <t>センタク</t>
    </rPh>
    <phoneticPr fontId="4"/>
  </si>
  <si>
    <t>受入可能時期</t>
    <rPh sb="0" eb="2">
      <t>ウケイレ</t>
    </rPh>
    <rPh sb="2" eb="4">
      <t>カノウ</t>
    </rPh>
    <rPh sb="4" eb="6">
      <t>ジキ</t>
    </rPh>
    <phoneticPr fontId="4"/>
  </si>
  <si>
    <t>受入人数</t>
    <rPh sb="0" eb="2">
      <t>ウケイレ</t>
    </rPh>
    <rPh sb="2" eb="4">
      <t>ニンズウ</t>
    </rPh>
    <phoneticPr fontId="4"/>
  </si>
  <si>
    <t>整数のみ</t>
    <rPh sb="0" eb="2">
      <t>セイスウ</t>
    </rPh>
    <phoneticPr fontId="4"/>
  </si>
  <si>
    <t>実施内容</t>
    <rPh sb="0" eb="2">
      <t>ジッシ</t>
    </rPh>
    <rPh sb="2" eb="4">
      <t>ナイヨウ</t>
    </rPh>
    <phoneticPr fontId="4"/>
  </si>
  <si>
    <t>「対応」「応相談」「対応なし」から選択</t>
    <rPh sb="1" eb="3">
      <t>タイオウ</t>
    </rPh>
    <rPh sb="5" eb="8">
      <t>オウソウダン</t>
    </rPh>
    <rPh sb="10" eb="12">
      <t>タイオウ</t>
    </rPh>
    <rPh sb="17" eb="19">
      <t>センタク</t>
    </rPh>
    <phoneticPr fontId="3"/>
  </si>
  <si>
    <t>「対応」「応相談」「対応なし」「対象外」から選択</t>
    <rPh sb="1" eb="3">
      <t>タイオウ</t>
    </rPh>
    <rPh sb="5" eb="8">
      <t>オウソウダン</t>
    </rPh>
    <rPh sb="10" eb="12">
      <t>タイオウ</t>
    </rPh>
    <rPh sb="16" eb="19">
      <t>タイショウガイ</t>
    </rPh>
    <rPh sb="22" eb="24">
      <t>センタク</t>
    </rPh>
    <phoneticPr fontId="3"/>
  </si>
  <si>
    <t>就業場所-1</t>
    <rPh sb="0" eb="2">
      <t>シュウギョウ</t>
    </rPh>
    <rPh sb="2" eb="4">
      <t>バショ</t>
    </rPh>
    <phoneticPr fontId="4"/>
  </si>
  <si>
    <t>5桁の就業場所コードで入力。
コード番号については、ハローワークにお尋ねください。</t>
    <rPh sb="1" eb="2">
      <t>ケタ</t>
    </rPh>
    <rPh sb="3" eb="5">
      <t>シュウギョウ</t>
    </rPh>
    <rPh sb="5" eb="7">
      <t>バショ</t>
    </rPh>
    <rPh sb="11" eb="13">
      <t>ニュウリョク</t>
    </rPh>
    <rPh sb="18" eb="20">
      <t>バンゴウ</t>
    </rPh>
    <rPh sb="34" eb="35">
      <t>タズ</t>
    </rPh>
    <phoneticPr fontId="4"/>
  </si>
  <si>
    <t>就業場所-2</t>
    <rPh sb="0" eb="2">
      <t>シュウギョウ</t>
    </rPh>
    <rPh sb="2" eb="4">
      <t>バショ</t>
    </rPh>
    <phoneticPr fontId="4"/>
  </si>
  <si>
    <t>就業場所-3</t>
    <rPh sb="0" eb="2">
      <t>シュウギョウ</t>
    </rPh>
    <rPh sb="2" eb="4">
      <t>バショ</t>
    </rPh>
    <phoneticPr fontId="4"/>
  </si>
  <si>
    <t>職種（上2桁）</t>
    <rPh sb="0" eb="2">
      <t>ショクシュ</t>
    </rPh>
    <phoneticPr fontId="4"/>
  </si>
  <si>
    <t>2桁の職種コードで入力。
コード番号については、ハローワークにお尋ねください。</t>
    <rPh sb="1" eb="2">
      <t>ケタ</t>
    </rPh>
    <rPh sb="3" eb="5">
      <t>ショクシュ</t>
    </rPh>
    <rPh sb="9" eb="11">
      <t>ニュウリョク</t>
    </rPh>
    <phoneticPr fontId="3"/>
  </si>
  <si>
    <t>充足</t>
    <rPh sb="0" eb="2">
      <t>ジュウソク</t>
    </rPh>
    <phoneticPr fontId="4"/>
  </si>
  <si>
    <t>以下、ハローワークで記入します。</t>
    <phoneticPr fontId="4"/>
  </si>
  <si>
    <t>認定日</t>
    <rPh sb="0" eb="2">
      <t>ニンテイ</t>
    </rPh>
    <rPh sb="2" eb="3">
      <t>ビ</t>
    </rPh>
    <phoneticPr fontId="4"/>
  </si>
  <si>
    <t>ハローワーク
求人１</t>
    <rPh sb="7" eb="9">
      <t>キュウジン</t>
    </rPh>
    <phoneticPr fontId="4"/>
  </si>
  <si>
    <t>求人区分</t>
    <rPh sb="0" eb="2">
      <t>キュウジン</t>
    </rPh>
    <rPh sb="2" eb="4">
      <t>クブン</t>
    </rPh>
    <phoneticPr fontId="4"/>
  </si>
  <si>
    <t>事業所番号</t>
    <rPh sb="0" eb="3">
      <t>ジギョウショ</t>
    </rPh>
    <rPh sb="3" eb="5">
      <t>バンゴウ</t>
    </rPh>
    <phoneticPr fontId="4"/>
  </si>
  <si>
    <t>求人番号</t>
    <rPh sb="0" eb="2">
      <t>キュウジン</t>
    </rPh>
    <rPh sb="2" eb="4">
      <t>バンゴウ</t>
    </rPh>
    <phoneticPr fontId="4"/>
  </si>
  <si>
    <t>求人有効期限</t>
    <rPh sb="0" eb="2">
      <t>キュウジン</t>
    </rPh>
    <rPh sb="2" eb="4">
      <t>ユウコウ</t>
    </rPh>
    <rPh sb="4" eb="6">
      <t>キゲン</t>
    </rPh>
    <phoneticPr fontId="4"/>
  </si>
  <si>
    <t>ハローワーク
求人２</t>
    <rPh sb="7" eb="9">
      <t>キュウジン</t>
    </rPh>
    <phoneticPr fontId="4"/>
  </si>
  <si>
    <t>職種（上２桁）</t>
    <rPh sb="0" eb="2">
      <t>ショクシュ</t>
    </rPh>
    <phoneticPr fontId="4"/>
  </si>
  <si>
    <t>ハローワーク
求人３</t>
    <rPh sb="7" eb="9">
      <t>キュウジン</t>
    </rPh>
    <phoneticPr fontId="4"/>
  </si>
  <si>
    <t>非公開</t>
    <rPh sb="0" eb="3">
      <t>ヒコウカイ</t>
    </rPh>
    <phoneticPr fontId="4"/>
  </si>
  <si>
    <t>採用担当者連絡先
(メールアドレス)</t>
    <rPh sb="0" eb="2">
      <t>サイヨウ</t>
    </rPh>
    <rPh sb="2" eb="5">
      <t>タントウシャ</t>
    </rPh>
    <rPh sb="5" eb="8">
      <t>レンラクサキ</t>
    </rPh>
    <phoneticPr fontId="4"/>
  </si>
  <si>
    <t>②企業設立年度</t>
    <rPh sb="1" eb="3">
      <t>キギョウ</t>
    </rPh>
    <rPh sb="3" eb="5">
      <t>セツリツ</t>
    </rPh>
    <rPh sb="5" eb="7">
      <t>ネンド</t>
    </rPh>
    <phoneticPr fontId="4"/>
  </si>
  <si>
    <t>③従業員数</t>
    <rPh sb="1" eb="4">
      <t>ジュウギョウイン</t>
    </rPh>
    <rPh sb="4" eb="5">
      <t>スウ</t>
    </rPh>
    <phoneticPr fontId="4"/>
  </si>
  <si>
    <t>④企業区分</t>
    <rPh sb="1" eb="3">
      <t>キギョウ</t>
    </rPh>
    <rPh sb="3" eb="5">
      <t>クブン</t>
    </rPh>
    <phoneticPr fontId="3"/>
  </si>
  <si>
    <t>えるぼし・プラチナえるぼし認定企業</t>
    <rPh sb="13" eb="15">
      <t>ニンテイ</t>
    </rPh>
    <rPh sb="15" eb="17">
      <t>キギョウ</t>
    </rPh>
    <phoneticPr fontId="4"/>
  </si>
  <si>
    <t>⑤新卒者等の
採用実績及び
定着状況</t>
    <rPh sb="1" eb="4">
      <t>シンソツシャ</t>
    </rPh>
    <rPh sb="4" eb="5">
      <t>トウ</t>
    </rPh>
    <rPh sb="7" eb="9">
      <t>サイヨウ</t>
    </rPh>
    <rPh sb="9" eb="11">
      <t>ジッセキ</t>
    </rPh>
    <rPh sb="11" eb="12">
      <t>オヨ</t>
    </rPh>
    <rPh sb="14" eb="16">
      <t>テイチャク</t>
    </rPh>
    <rPh sb="16" eb="18">
      <t>ジョウキョウ</t>
    </rPh>
    <phoneticPr fontId="4"/>
  </si>
  <si>
    <t>⑥新卒者等以外(35歳未満)の
採用実績及び
定着状況</t>
    <rPh sb="1" eb="4">
      <t>シンソツシャ</t>
    </rPh>
    <rPh sb="4" eb="5">
      <t>トウ</t>
    </rPh>
    <rPh sb="5" eb="7">
      <t>イガイ</t>
    </rPh>
    <rPh sb="10" eb="11">
      <t>サイ</t>
    </rPh>
    <rPh sb="11" eb="13">
      <t>ミマン</t>
    </rPh>
    <phoneticPr fontId="4"/>
  </si>
  <si>
    <t>⑨
所定外労働時間
実績</t>
    <rPh sb="2" eb="5">
      <t>ショテイガイ</t>
    </rPh>
    <rPh sb="5" eb="7">
      <t>ロウドウ</t>
    </rPh>
    <rPh sb="7" eb="9">
      <t>ジカン</t>
    </rPh>
    <rPh sb="10" eb="12">
      <t>ジッセキ</t>
    </rPh>
    <phoneticPr fontId="4"/>
  </si>
  <si>
    <t>⑩
有給休暇
取得状況</t>
    <rPh sb="2" eb="4">
      <t>ユウキュウ</t>
    </rPh>
    <rPh sb="4" eb="6">
      <t>キュウカ</t>
    </rPh>
    <rPh sb="7" eb="9">
      <t>シュトク</t>
    </rPh>
    <rPh sb="9" eb="11">
      <t>ジョウキョウ</t>
    </rPh>
    <phoneticPr fontId="4"/>
  </si>
  <si>
    <t>⑪
前事業年度の
育児休業
取得状況</t>
    <rPh sb="2" eb="3">
      <t>ゼン</t>
    </rPh>
    <rPh sb="3" eb="5">
      <t>ジギョウ</t>
    </rPh>
    <rPh sb="5" eb="7">
      <t>ネンド</t>
    </rPh>
    <rPh sb="9" eb="11">
      <t>イクジ</t>
    </rPh>
    <rPh sb="11" eb="13">
      <t>キュウギョウ</t>
    </rPh>
    <rPh sb="14" eb="16">
      <t>シュトク</t>
    </rPh>
    <rPh sb="16" eb="18">
      <t>ジョウキョウ</t>
    </rPh>
    <phoneticPr fontId="4"/>
  </si>
  <si>
    <t>⑪
直近3事業
年度の
育児休業
取得状況</t>
    <rPh sb="2" eb="4">
      <t>チョッキン</t>
    </rPh>
    <rPh sb="5" eb="7">
      <t>ジギョウ</t>
    </rPh>
    <rPh sb="8" eb="10">
      <t>ネンド</t>
    </rPh>
    <rPh sb="12" eb="14">
      <t>イクジ</t>
    </rPh>
    <rPh sb="14" eb="16">
      <t>キュウギョウ</t>
    </rPh>
    <rPh sb="17" eb="19">
      <t>シュトク</t>
    </rPh>
    <rPh sb="19" eb="21">
      <t>ジョウキョウ</t>
    </rPh>
    <phoneticPr fontId="4"/>
  </si>
  <si>
    <t>育児休業制度の有無</t>
    <rPh sb="0" eb="2">
      <t>イクジ</t>
    </rPh>
    <rPh sb="2" eb="4">
      <t>キュウギョウ</t>
    </rPh>
    <rPh sb="4" eb="6">
      <t>セイド</t>
    </rPh>
    <rPh sb="7" eb="9">
      <t>ウム</t>
    </rPh>
    <phoneticPr fontId="3"/>
  </si>
  <si>
    <t>⑫役員女性割合
　（※非正規労働者も含めた数）</t>
    <rPh sb="1" eb="3">
      <t>ヤクイン</t>
    </rPh>
    <rPh sb="3" eb="5">
      <t>ジョセイ</t>
    </rPh>
    <rPh sb="5" eb="7">
      <t>ワリアイ</t>
    </rPh>
    <rPh sb="11" eb="12">
      <t>ヒ</t>
    </rPh>
    <rPh sb="12" eb="14">
      <t>セイキ</t>
    </rPh>
    <rPh sb="14" eb="17">
      <t>ロウドウシャ</t>
    </rPh>
    <rPh sb="18" eb="19">
      <t>フク</t>
    </rPh>
    <rPh sb="21" eb="22">
      <t>カズ</t>
    </rPh>
    <phoneticPr fontId="4"/>
  </si>
  <si>
    <t>⑬管理職女性割合
　（※非正規労働者も含めた数）</t>
    <rPh sb="1" eb="4">
      <t>カンリショク</t>
    </rPh>
    <rPh sb="4" eb="6">
      <t>ジョセイ</t>
    </rPh>
    <rPh sb="6" eb="8">
      <t>ワリアイ</t>
    </rPh>
    <phoneticPr fontId="4"/>
  </si>
  <si>
    <t>⑭研修制度の
内容</t>
    <rPh sb="1" eb="3">
      <t>ケンシュウ</t>
    </rPh>
    <rPh sb="3" eb="5">
      <t>セイド</t>
    </rPh>
    <rPh sb="7" eb="9">
      <t>ナイヨウ</t>
    </rPh>
    <phoneticPr fontId="4"/>
  </si>
  <si>
    <t>⑮
自己啓発
支援制度の
内容</t>
    <rPh sb="2" eb="4">
      <t>ジコ</t>
    </rPh>
    <rPh sb="4" eb="6">
      <t>ケイハツ</t>
    </rPh>
    <rPh sb="7" eb="9">
      <t>シエン</t>
    </rPh>
    <rPh sb="9" eb="11">
      <t>セイド</t>
    </rPh>
    <rPh sb="13" eb="15">
      <t>ナイヨウ</t>
    </rPh>
    <phoneticPr fontId="4"/>
  </si>
  <si>
    <t>⑯メンター制度の有無</t>
    <rPh sb="5" eb="7">
      <t>セイド</t>
    </rPh>
    <rPh sb="8" eb="10">
      <t>ウム</t>
    </rPh>
    <phoneticPr fontId="4"/>
  </si>
  <si>
    <t>⑰
キャリア・コンサルティング制度の内容</t>
    <phoneticPr fontId="4"/>
  </si>
  <si>
    <t>⑱
社内検定等の制度の
内容</t>
    <phoneticPr fontId="3"/>
  </si>
  <si>
    <t>⑲
社長や先輩からの
メッセージ</t>
    <rPh sb="2" eb="4">
      <t>シャチョウ</t>
    </rPh>
    <rPh sb="5" eb="7">
      <t>センパイ</t>
    </rPh>
    <phoneticPr fontId="4"/>
  </si>
  <si>
    <t>⑳求める人物像</t>
    <rPh sb="1" eb="2">
      <t>モト</t>
    </rPh>
    <rPh sb="4" eb="7">
      <t>ジンブツゾウ</t>
    </rPh>
    <phoneticPr fontId="4"/>
  </si>
  <si>
    <t>㉑福利厚生制度</t>
    <rPh sb="1" eb="3">
      <t>フクリ</t>
    </rPh>
    <rPh sb="3" eb="5">
      <t>コウセイ</t>
    </rPh>
    <rPh sb="5" eb="7">
      <t>セイド</t>
    </rPh>
    <phoneticPr fontId="4"/>
  </si>
  <si>
    <t>㉒インターンシップ</t>
    <phoneticPr fontId="4"/>
  </si>
  <si>
    <t>㉓職場見学・職場体験</t>
    <rPh sb="1" eb="3">
      <t>ショクバ</t>
    </rPh>
    <rPh sb="3" eb="5">
      <t>ケンガク</t>
    </rPh>
    <rPh sb="6" eb="8">
      <t>ショクバ</t>
    </rPh>
    <rPh sb="8" eb="10">
      <t>タイケン</t>
    </rPh>
    <phoneticPr fontId="4"/>
  </si>
  <si>
    <t>㉔出張講話の可否</t>
    <rPh sb="1" eb="3">
      <t>シュッチョウ</t>
    </rPh>
    <rPh sb="3" eb="5">
      <t>コウワ</t>
    </rPh>
    <rPh sb="6" eb="8">
      <t>カヒ</t>
    </rPh>
    <phoneticPr fontId="4"/>
  </si>
  <si>
    <t>㉕事業内容</t>
    <phoneticPr fontId="4"/>
  </si>
  <si>
    <t>㉖非正規労働者の職場情報</t>
    <rPh sb="1" eb="4">
      <t>ヒセイキ</t>
    </rPh>
    <rPh sb="4" eb="7">
      <t>ロウドウシャ</t>
    </rPh>
    <rPh sb="8" eb="10">
      <t>ショクバ</t>
    </rPh>
    <rPh sb="10" eb="12">
      <t>ジョウホウ</t>
    </rPh>
    <phoneticPr fontId="4"/>
  </si>
  <si>
    <t>㉗備考</t>
    <rPh sb="1" eb="3">
      <t>ビコウ</t>
    </rPh>
    <phoneticPr fontId="4"/>
  </si>
  <si>
    <t>㉘PR文</t>
    <rPh sb="3" eb="4">
      <t>ブン</t>
    </rPh>
    <phoneticPr fontId="4"/>
  </si>
  <si>
    <t>㉙通年採用等の対応</t>
    <rPh sb="1" eb="3">
      <t>ツウネン</t>
    </rPh>
    <rPh sb="3" eb="5">
      <t>サイヨウ</t>
    </rPh>
    <rPh sb="5" eb="6">
      <t>トウ</t>
    </rPh>
    <rPh sb="7" eb="9">
      <t>タイオウ</t>
    </rPh>
    <phoneticPr fontId="3"/>
  </si>
  <si>
    <t>㉚新規学卒枠での既卒2年以上の者の採用対応</t>
    <rPh sb="1" eb="3">
      <t>シンキ</t>
    </rPh>
    <rPh sb="3" eb="5">
      <t>ガクソツ</t>
    </rPh>
    <rPh sb="5" eb="6">
      <t>ワク</t>
    </rPh>
    <rPh sb="8" eb="10">
      <t>キソツ</t>
    </rPh>
    <rPh sb="11" eb="14">
      <t>ネンイジョウ</t>
    </rPh>
    <rPh sb="15" eb="16">
      <t>モノ</t>
    </rPh>
    <rPh sb="17" eb="19">
      <t>サイヨウ</t>
    </rPh>
    <rPh sb="19" eb="21">
      <t>タイオウ</t>
    </rPh>
    <phoneticPr fontId="3"/>
  </si>
  <si>
    <t>㉛地域限定正社員採用対応</t>
    <rPh sb="1" eb="3">
      <t>チイキ</t>
    </rPh>
    <rPh sb="3" eb="5">
      <t>ゲンテイ</t>
    </rPh>
    <rPh sb="5" eb="8">
      <t>セイシャイン</t>
    </rPh>
    <rPh sb="8" eb="10">
      <t>サイヨウ</t>
    </rPh>
    <rPh sb="10" eb="12">
      <t>タイオウ</t>
    </rPh>
    <phoneticPr fontId="3"/>
  </si>
  <si>
    <t>㉜総合サイトに転載</t>
    <rPh sb="1" eb="3">
      <t>ソウゴウ</t>
    </rPh>
    <rPh sb="7" eb="9">
      <t>テンサイ</t>
    </rPh>
    <phoneticPr fontId="4"/>
  </si>
  <si>
    <t>する、しないを選択</t>
    <rPh sb="7" eb="9">
      <t>センタク</t>
    </rPh>
    <phoneticPr fontId="4"/>
  </si>
  <si>
    <t>㉝
ハローワーク求人以外</t>
    <rPh sb="8" eb="10">
      <t>キュウジン</t>
    </rPh>
    <rPh sb="10" eb="12">
      <t>イガイ</t>
    </rPh>
    <phoneticPr fontId="4"/>
  </si>
  <si>
    <t>⑦平均継続勤続年数（認定申請日時点）</t>
    <rPh sb="3" eb="5">
      <t>ケイゾク</t>
    </rPh>
    <rPh sb="10" eb="12">
      <t>ニンテイ</t>
    </rPh>
    <rPh sb="12" eb="14">
      <t>シンセイ</t>
    </rPh>
    <rPh sb="14" eb="15">
      <t>ヒ</t>
    </rPh>
    <rPh sb="15" eb="17">
      <t>ジテン</t>
    </rPh>
    <phoneticPr fontId="4"/>
  </si>
  <si>
    <r>
      <t>⑧平均年齢　</t>
    </r>
    <r>
      <rPr>
        <sz val="13"/>
        <rFont val="ＭＳ Ｐゴシック"/>
        <family val="3"/>
        <charset val="128"/>
      </rPr>
      <t>（※認定申請日時点）</t>
    </r>
    <rPh sb="3" eb="5">
      <t>ネンレイ</t>
    </rPh>
    <rPh sb="8" eb="10">
      <t>ニンテイ</t>
    </rPh>
    <rPh sb="10" eb="12">
      <t>シンセイ</t>
    </rPh>
    <rPh sb="12" eb="13">
      <t>ヒ</t>
    </rPh>
    <rPh sb="13" eb="15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</si>
</sst>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&quot;平&quot;&quot;成&quot;0&quot;年&quot;&quot;度&quot;"/>
    <numFmt numFmtId="178" formatCode="0.0_);[Red]\(0.0\)"/>
    <numFmt numFmtId="179" formatCode="yyyy/mm/dd"/>
    <numFmt numFmtId="180" formatCode="0.0%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</cellStyleXfs>
  <cellXfs count="180">
    <xf numFmtId="0" fontId="0" fillId="0" borderId="0" xfId="0">
      <alignment vertical="center"/>
    </xf>
    <xf numFmtId="49" fontId="7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9" fillId="2" borderId="17" xfId="2" applyNumberFormat="1" applyFont="1" applyFill="1" applyBorder="1" applyAlignment="1" applyProtection="1">
      <alignment horizontal="center" vertical="center" wrapText="1" shrinkToFit="1"/>
      <protection locked="0"/>
    </xf>
    <xf numFmtId="178" fontId="7" fillId="0" borderId="17" xfId="0" applyNumberFormat="1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179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 shrinkToFi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49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3" fillId="0" borderId="13" xfId="0" applyFont="1" applyBorder="1" applyAlignment="1">
      <alignment horizontal="left" vertical="center" wrapText="1" inden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35" xfId="0" quotePrefix="1" applyFont="1" applyBorder="1" applyAlignment="1" applyProtection="1">
      <alignment horizontal="center" vertical="center" wrapText="1"/>
      <protection locked="0"/>
    </xf>
    <xf numFmtId="0" fontId="6" fillId="0" borderId="52" xfId="0" quotePrefix="1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 wrapText="1" inden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32" xfId="3" applyFont="1" applyFill="1" applyBorder="1" applyAlignment="1">
      <alignment horizontal="center" vertical="center" wrapText="1"/>
    </xf>
    <xf numFmtId="0" fontId="14" fillId="4" borderId="32" xfId="3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176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4" fillId="6" borderId="13" xfId="0" applyFont="1" applyFill="1" applyBorder="1" applyAlignment="1">
      <alignment horizontal="left" vertical="center" wrapText="1" indent="1"/>
    </xf>
    <xf numFmtId="0" fontId="18" fillId="2" borderId="18" xfId="0" applyFont="1" applyFill="1" applyBorder="1" applyAlignment="1">
      <alignment horizontal="left" vertical="center" wrapText="1" indent="1"/>
    </xf>
    <xf numFmtId="0" fontId="18" fillId="2" borderId="13" xfId="0" applyFont="1" applyFill="1" applyBorder="1" applyAlignment="1">
      <alignment horizontal="left" vertical="center" wrapText="1" indent="1"/>
    </xf>
    <xf numFmtId="0" fontId="18" fillId="0" borderId="18" xfId="0" applyFont="1" applyBorder="1" applyAlignment="1">
      <alignment horizontal="left" vertical="center" wrapText="1" indent="1"/>
    </xf>
    <xf numFmtId="0" fontId="18" fillId="0" borderId="40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 indent="1"/>
    </xf>
    <xf numFmtId="0" fontId="14" fillId="0" borderId="36" xfId="0" applyFont="1" applyBorder="1" applyAlignment="1">
      <alignment horizontal="left" vertical="center" wrapText="1" indent="1"/>
    </xf>
    <xf numFmtId="0" fontId="14" fillId="0" borderId="48" xfId="0" applyFont="1" applyBorder="1" applyAlignment="1">
      <alignment horizontal="left" vertical="center" wrapText="1" indent="1"/>
    </xf>
    <xf numFmtId="0" fontId="18" fillId="0" borderId="24" xfId="0" applyFont="1" applyBorder="1" applyAlignment="1">
      <alignment horizontal="left" vertical="center" wrapText="1" indent="1"/>
    </xf>
    <xf numFmtId="0" fontId="18" fillId="0" borderId="36" xfId="0" applyFont="1" applyBorder="1" applyAlignment="1">
      <alignment horizontal="left" vertical="center" wrapText="1" indent="1"/>
    </xf>
    <xf numFmtId="0" fontId="14" fillId="4" borderId="36" xfId="0" applyFont="1" applyFill="1" applyBorder="1" applyAlignment="1">
      <alignment horizontal="left" vertical="center" wrapText="1" indent="1"/>
    </xf>
    <xf numFmtId="0" fontId="18" fillId="4" borderId="18" xfId="0" applyFont="1" applyFill="1" applyBorder="1" applyAlignment="1">
      <alignment horizontal="left" vertical="center" wrapText="1" indent="1"/>
    </xf>
    <xf numFmtId="0" fontId="18" fillId="0" borderId="45" xfId="0" applyFont="1" applyBorder="1" applyAlignment="1">
      <alignment horizontal="left" vertical="center" wrapText="1" indent="1"/>
    </xf>
    <xf numFmtId="0" fontId="14" fillId="0" borderId="45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8" fillId="2" borderId="24" xfId="0" applyFont="1" applyFill="1" applyBorder="1" applyAlignment="1">
      <alignment horizontal="left" vertical="center" wrapText="1" indent="1"/>
    </xf>
    <xf numFmtId="0" fontId="18" fillId="2" borderId="26" xfId="0" applyFont="1" applyFill="1" applyBorder="1" applyAlignment="1">
      <alignment horizontal="left" vertical="center" wrapText="1" indent="1"/>
    </xf>
    <xf numFmtId="0" fontId="18" fillId="2" borderId="31" xfId="0" applyFont="1" applyFill="1" applyBorder="1" applyAlignment="1">
      <alignment horizontal="left" vertical="center" wrapText="1" indent="1"/>
    </xf>
    <xf numFmtId="49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49" fontId="19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39" xfId="0" applyNumberFormat="1" applyFont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Alignment="1" applyProtection="1">
      <alignment horizontal="center" vertical="center" wrapText="1"/>
      <protection locked="0"/>
    </xf>
    <xf numFmtId="49" fontId="20" fillId="0" borderId="17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1" fillId="0" borderId="17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0" borderId="34" xfId="0" quotePrefix="1" applyFont="1" applyBorder="1" applyAlignment="1" applyProtection="1">
      <alignment horizontal="center" vertical="center" wrapText="1"/>
      <protection locked="0"/>
    </xf>
    <xf numFmtId="0" fontId="19" fillId="0" borderId="35" xfId="0" quotePrefix="1" applyFont="1" applyBorder="1" applyAlignment="1" applyProtection="1">
      <alignment horizontal="center" vertical="center" wrapText="1"/>
      <protection locked="0"/>
    </xf>
    <xf numFmtId="49" fontId="19" fillId="0" borderId="34" xfId="0" quotePrefix="1" applyNumberFormat="1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4" borderId="35" xfId="0" applyFont="1" applyFill="1" applyBorder="1" applyAlignment="1">
      <alignment horizontal="center" vertical="center" wrapText="1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180" fontId="22" fillId="4" borderId="17" xfId="1" applyNumberFormat="1" applyFont="1" applyFill="1" applyBorder="1" applyAlignment="1" applyProtection="1">
      <alignment horizontal="center" vertical="center" wrapText="1"/>
    </xf>
    <xf numFmtId="178" fontId="19" fillId="0" borderId="17" xfId="0" applyNumberFormat="1" applyFont="1" applyBorder="1" applyAlignment="1" applyProtection="1">
      <alignment horizontal="center" vertical="center" wrapText="1"/>
      <protection locked="0"/>
    </xf>
    <xf numFmtId="178" fontId="19" fillId="0" borderId="45" xfId="0" applyNumberFormat="1" applyFont="1" applyBorder="1" applyAlignment="1" applyProtection="1">
      <alignment horizontal="center" vertical="center" wrapText="1"/>
      <protection locked="0"/>
    </xf>
    <xf numFmtId="178" fontId="19" fillId="0" borderId="48" xfId="0" applyNumberFormat="1" applyFont="1" applyBorder="1" applyAlignment="1" applyProtection="1">
      <alignment horizontal="center" vertical="center" wrapText="1"/>
      <protection locked="0"/>
    </xf>
    <xf numFmtId="0" fontId="19" fillId="0" borderId="45" xfId="0" applyFont="1" applyBorder="1" applyAlignment="1" applyProtection="1">
      <alignment horizontal="center" vertical="center" wrapText="1"/>
      <protection locked="0"/>
    </xf>
    <xf numFmtId="180" fontId="19" fillId="4" borderId="17" xfId="1" applyNumberFormat="1" applyFont="1" applyFill="1" applyBorder="1" applyAlignment="1" applyProtection="1">
      <alignment horizontal="center" vertical="center" wrapText="1"/>
    </xf>
    <xf numFmtId="49" fontId="7" fillId="0" borderId="12" xfId="0" applyNumberFormat="1" applyFont="1" applyBorder="1" applyAlignment="1" applyProtection="1">
      <alignment horizontal="left" vertical="center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 applyProtection="1">
      <alignment vertical="center" wrapText="1"/>
      <protection locked="0"/>
    </xf>
    <xf numFmtId="49" fontId="7" fillId="0" borderId="17" xfId="0" applyNumberFormat="1" applyFont="1" applyBorder="1" applyAlignment="1" applyProtection="1">
      <alignment vertical="center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19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6" fillId="3" borderId="14" xfId="0" applyFont="1" applyFill="1" applyBorder="1" applyAlignment="1">
      <alignment horizontal="left" vertical="center" wrapText="1" indent="1"/>
    </xf>
    <xf numFmtId="49" fontId="27" fillId="0" borderId="18" xfId="0" applyNumberFormat="1" applyFont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left" vertical="center" wrapText="1" indent="1"/>
    </xf>
    <xf numFmtId="0" fontId="14" fillId="3" borderId="15" xfId="0" applyFont="1" applyFill="1" applyBorder="1" applyAlignment="1">
      <alignment horizontal="left" vertical="center" wrapText="1" indent="1"/>
    </xf>
    <xf numFmtId="0" fontId="14" fillId="3" borderId="16" xfId="0" applyFont="1" applyFill="1" applyBorder="1" applyAlignment="1">
      <alignment horizontal="left" vertical="center" wrapText="1" indent="1"/>
    </xf>
    <xf numFmtId="0" fontId="15" fillId="3" borderId="23" xfId="0" applyFont="1" applyFill="1" applyBorder="1" applyAlignment="1">
      <alignment horizontal="left" vertical="center" wrapText="1" indent="1"/>
    </xf>
    <xf numFmtId="0" fontId="14" fillId="3" borderId="25" xfId="0" applyFont="1" applyFill="1" applyBorder="1" applyAlignment="1">
      <alignment horizontal="left" vertical="center" indent="1"/>
    </xf>
    <xf numFmtId="0" fontId="14" fillId="3" borderId="9" xfId="0" applyFont="1" applyFill="1" applyBorder="1" applyAlignment="1">
      <alignment horizontal="left" vertical="center" indent="1"/>
    </xf>
    <xf numFmtId="0" fontId="14" fillId="3" borderId="33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 indent="1"/>
    </xf>
    <xf numFmtId="0" fontId="18" fillId="0" borderId="26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 inden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24" fillId="3" borderId="41" xfId="0" applyFont="1" applyFill="1" applyBorder="1" applyAlignment="1">
      <alignment horizontal="left" vertical="center" wrapText="1" indent="1"/>
    </xf>
    <xf numFmtId="0" fontId="24" fillId="3" borderId="17" xfId="0" applyFont="1" applyFill="1" applyBorder="1" applyAlignment="1">
      <alignment horizontal="left" vertical="center" wrapText="1" indent="1"/>
    </xf>
    <xf numFmtId="0" fontId="24" fillId="3" borderId="56" xfId="0" applyFont="1" applyFill="1" applyBorder="1" applyAlignment="1">
      <alignment horizontal="left" vertical="center" wrapText="1" indent="1"/>
    </xf>
    <xf numFmtId="0" fontId="15" fillId="3" borderId="19" xfId="0" applyFont="1" applyFill="1" applyBorder="1" applyAlignment="1">
      <alignment horizontal="left" vertical="center" wrapText="1" indent="1"/>
    </xf>
    <xf numFmtId="0" fontId="15" fillId="3" borderId="20" xfId="0" applyFont="1" applyFill="1" applyBorder="1" applyAlignment="1">
      <alignment horizontal="left" vertical="center" wrapText="1" indent="1"/>
    </xf>
    <xf numFmtId="0" fontId="15" fillId="3" borderId="21" xfId="0" applyFont="1" applyFill="1" applyBorder="1" applyAlignment="1">
      <alignment horizontal="left" vertical="center" wrapText="1" indent="1"/>
    </xf>
    <xf numFmtId="0" fontId="15" fillId="3" borderId="22" xfId="0" applyFont="1" applyFill="1" applyBorder="1" applyAlignment="1">
      <alignment horizontal="left" vertical="center" wrapText="1" indent="1"/>
    </xf>
    <xf numFmtId="0" fontId="14" fillId="3" borderId="14" xfId="0" applyFont="1" applyFill="1" applyBorder="1" applyAlignment="1">
      <alignment horizontal="left" vertical="center" wrapText="1" indent="1"/>
    </xf>
    <xf numFmtId="0" fontId="15" fillId="3" borderId="9" xfId="0" applyFont="1" applyFill="1" applyBorder="1" applyAlignment="1">
      <alignment horizontal="left" vertical="center" wrapText="1" inden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3" borderId="58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177" fontId="14" fillId="3" borderId="15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4" fillId="3" borderId="16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4" fillId="6" borderId="5" xfId="0" applyNumberFormat="1" applyFont="1" applyFill="1" applyBorder="1" applyAlignment="1">
      <alignment horizontal="center" vertical="center"/>
    </xf>
    <xf numFmtId="49" fontId="14" fillId="6" borderId="6" xfId="0" applyNumberFormat="1" applyFont="1" applyFill="1" applyBorder="1" applyAlignment="1">
      <alignment horizontal="center" vertical="center"/>
    </xf>
    <xf numFmtId="49" fontId="14" fillId="6" borderId="7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</cellXfs>
  <cellStyles count="5">
    <cellStyle name="パーセント" xfId="1" builtinId="5"/>
    <cellStyle name="ハイパーリンク" xfId="2" builtinId="8"/>
    <cellStyle name="標準" xfId="0" builtinId="0"/>
    <cellStyle name="標準 2" xfId="4" xr:uid="{00000000-0005-0000-0000-000003000000}"/>
    <cellStyle name="標準 3" xfId="3" xr:uid="{00000000-0005-0000-0000-000004000000}"/>
  </cellStyles>
  <dxfs count="21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9"/>
  <sheetViews>
    <sheetView tabSelected="1" view="pageBreakPreview" zoomScale="70" zoomScaleNormal="80" zoomScaleSheetLayoutView="70" workbookViewId="0">
      <selection activeCell="H11" sqref="H11"/>
    </sheetView>
  </sheetViews>
  <sheetFormatPr defaultColWidth="9" defaultRowHeight="14.25" x14ac:dyDescent="0.15"/>
  <cols>
    <col min="1" max="1" width="17.375" style="14" customWidth="1"/>
    <col min="2" max="2" width="12.375" style="14" customWidth="1"/>
    <col min="3" max="3" width="21.25" style="14" customWidth="1"/>
    <col min="4" max="4" width="50.75" style="15" customWidth="1"/>
    <col min="5" max="5" width="49.75" style="16" customWidth="1"/>
  </cols>
  <sheetData>
    <row r="1" spans="1:6" ht="22.5" customHeight="1" x14ac:dyDescent="0.15">
      <c r="A1" s="81" t="s">
        <v>0</v>
      </c>
      <c r="B1" s="81"/>
      <c r="C1" s="81"/>
      <c r="D1" s="81"/>
      <c r="E1" s="90" t="s">
        <v>1</v>
      </c>
    </row>
    <row r="2" spans="1:6" ht="22.5" customHeight="1" thickBot="1" x14ac:dyDescent="0.2">
      <c r="A2" s="81" t="s">
        <v>2</v>
      </c>
      <c r="B2" s="81"/>
      <c r="C2" s="81"/>
      <c r="D2" s="81"/>
      <c r="E2" s="89"/>
    </row>
    <row r="3" spans="1:6" s="27" customFormat="1" ht="27" customHeight="1" thickBot="1" x14ac:dyDescent="0.2">
      <c r="A3" s="167" t="s">
        <v>3</v>
      </c>
      <c r="B3" s="168"/>
      <c r="C3" s="169"/>
      <c r="D3" s="25" t="s">
        <v>4</v>
      </c>
      <c r="E3" s="26" t="s">
        <v>5</v>
      </c>
      <c r="F3" s="27">
        <v>1</v>
      </c>
    </row>
    <row r="4" spans="1:6" ht="30" customHeight="1" x14ac:dyDescent="0.15">
      <c r="A4" s="170" t="s">
        <v>6</v>
      </c>
      <c r="B4" s="171"/>
      <c r="C4" s="172"/>
      <c r="D4" s="48"/>
      <c r="E4" s="28" t="s">
        <v>7</v>
      </c>
      <c r="F4">
        <v>2</v>
      </c>
    </row>
    <row r="5" spans="1:6" ht="30" customHeight="1" x14ac:dyDescent="0.15">
      <c r="A5" s="101" t="s">
        <v>8</v>
      </c>
      <c r="B5" s="102"/>
      <c r="C5" s="103"/>
      <c r="D5" s="51"/>
      <c r="E5" s="31" t="s">
        <v>9</v>
      </c>
      <c r="F5">
        <v>3</v>
      </c>
    </row>
    <row r="6" spans="1:6" ht="30" customHeight="1" x14ac:dyDescent="0.15">
      <c r="A6" s="173" t="s">
        <v>10</v>
      </c>
      <c r="B6" s="174"/>
      <c r="C6" s="175"/>
      <c r="D6" s="82"/>
      <c r="E6" s="30" t="s">
        <v>11</v>
      </c>
      <c r="F6">
        <v>4</v>
      </c>
    </row>
    <row r="7" spans="1:6" ht="55.15" customHeight="1" x14ac:dyDescent="0.15">
      <c r="A7" s="104" t="s">
        <v>12</v>
      </c>
      <c r="B7" s="105"/>
      <c r="C7" s="106"/>
      <c r="D7" s="1"/>
      <c r="E7" s="31" t="str">
        <f>"50文字以内"&amp;CHAR(10)&amp;"ただ今、"&amp;LEN(D7)&amp;"文字です。"</f>
        <v>50文字以内
ただ今、0文字です。</v>
      </c>
      <c r="F7">
        <v>5</v>
      </c>
    </row>
    <row r="8" spans="1:6" ht="55.15" customHeight="1" x14ac:dyDescent="0.15">
      <c r="A8" s="104" t="s">
        <v>13</v>
      </c>
      <c r="B8" s="161"/>
      <c r="C8" s="162"/>
      <c r="D8" s="1"/>
      <c r="E8" s="31" t="str">
        <f>"全角カタカナ、50文字以内"&amp;CHAR(10)&amp;"ただ今、"&amp;LEN(D8)&amp;"文字です。"</f>
        <v>全角カタカナ、50文字以内
ただ今、0文字です。</v>
      </c>
      <c r="F8">
        <v>6</v>
      </c>
    </row>
    <row r="9" spans="1:6" ht="30" customHeight="1" x14ac:dyDescent="0.15">
      <c r="A9" s="163" t="s">
        <v>14</v>
      </c>
      <c r="B9" s="161"/>
      <c r="C9" s="162"/>
      <c r="D9" s="51"/>
      <c r="E9" s="31" t="s">
        <v>15</v>
      </c>
      <c r="F9">
        <v>7</v>
      </c>
    </row>
    <row r="10" spans="1:6" ht="30" customHeight="1" x14ac:dyDescent="0.15">
      <c r="A10" s="164" t="s">
        <v>16</v>
      </c>
      <c r="B10" s="165"/>
      <c r="C10" s="166"/>
      <c r="D10" s="52" t="s">
        <v>17</v>
      </c>
      <c r="E10" s="32" t="s">
        <v>18</v>
      </c>
      <c r="F10">
        <v>8</v>
      </c>
    </row>
    <row r="11" spans="1:6" ht="55.15" customHeight="1" x14ac:dyDescent="0.15">
      <c r="A11" s="164"/>
      <c r="B11" s="165"/>
      <c r="C11" s="166"/>
      <c r="D11" s="53"/>
      <c r="E11" s="33" t="str">
        <f>"50文字以内"&amp;CHAR(10)&amp;"ただ今、"&amp;LEN(D11)&amp;"文字です。"</f>
        <v>50文字以内
ただ今、0文字です。</v>
      </c>
      <c r="F11">
        <v>9</v>
      </c>
    </row>
    <row r="12" spans="1:6" ht="45" customHeight="1" x14ac:dyDescent="0.15">
      <c r="A12" s="104" t="s">
        <v>19</v>
      </c>
      <c r="B12" s="105"/>
      <c r="C12" s="106"/>
      <c r="D12" s="1"/>
      <c r="E12" s="31" t="str">
        <f>"18文字以内"&amp;CHAR(10)&amp;"ただ今、"&amp;LEN(D12)&amp;"文字です。"</f>
        <v>18文字以内
ただ今、0文字です。</v>
      </c>
      <c r="F12">
        <v>10</v>
      </c>
    </row>
    <row r="13" spans="1:6" ht="45" customHeight="1" x14ac:dyDescent="0.15">
      <c r="A13" s="104" t="s">
        <v>20</v>
      </c>
      <c r="B13" s="105"/>
      <c r="C13" s="106"/>
      <c r="D13" s="54"/>
      <c r="E13" s="31" t="str">
        <f>"128文字以内"&amp;CHAR(10)&amp;"ただ今、"&amp;LEN(D13)&amp;"文字です。"</f>
        <v>128文字以内
ただ今、0文字です。</v>
      </c>
      <c r="F13">
        <v>11</v>
      </c>
    </row>
    <row r="14" spans="1:6" ht="45" customHeight="1" x14ac:dyDescent="0.15">
      <c r="A14" s="104" t="s">
        <v>21</v>
      </c>
      <c r="B14" s="105"/>
      <c r="C14" s="106"/>
      <c r="D14" s="54"/>
      <c r="E14" s="31" t="str">
        <f>"128文字以内"&amp;CHAR(10)&amp;"ただ今、"&amp;LEN(D14)&amp;"文字です。"</f>
        <v>128文字以内
ただ今、0文字です。</v>
      </c>
      <c r="F14">
        <v>12</v>
      </c>
    </row>
    <row r="15" spans="1:6" ht="34.9" customHeight="1" x14ac:dyDescent="0.15">
      <c r="A15" s="104" t="s">
        <v>98</v>
      </c>
      <c r="B15" s="105"/>
      <c r="C15" s="106"/>
      <c r="D15" s="55"/>
      <c r="E15" s="31" t="s">
        <v>22</v>
      </c>
      <c r="F15">
        <v>13</v>
      </c>
    </row>
    <row r="16" spans="1:6" ht="34.9" customHeight="1" x14ac:dyDescent="0.15">
      <c r="A16" s="159" t="s">
        <v>99</v>
      </c>
      <c r="B16" s="105"/>
      <c r="C16" s="106"/>
      <c r="D16" s="56"/>
      <c r="E16" s="31" t="s">
        <v>23</v>
      </c>
      <c r="F16">
        <v>14</v>
      </c>
    </row>
    <row r="17" spans="1:9" ht="34.9" customHeight="1" x14ac:dyDescent="0.15">
      <c r="A17" s="114" t="s">
        <v>24</v>
      </c>
      <c r="B17" s="121"/>
      <c r="C17" s="122"/>
      <c r="D17" s="2"/>
      <c r="E17" s="29" t="s">
        <v>25</v>
      </c>
      <c r="F17">
        <v>15</v>
      </c>
    </row>
    <row r="18" spans="1:9" ht="34.9" customHeight="1" x14ac:dyDescent="0.15">
      <c r="A18" s="110" t="s">
        <v>100</v>
      </c>
      <c r="B18" s="133" t="s">
        <v>26</v>
      </c>
      <c r="C18" s="134"/>
      <c r="D18" s="58" t="s">
        <v>27</v>
      </c>
      <c r="E18" s="34" t="s">
        <v>28</v>
      </c>
      <c r="F18">
        <v>17</v>
      </c>
    </row>
    <row r="19" spans="1:9" ht="34.9" customHeight="1" x14ac:dyDescent="0.15">
      <c r="A19" s="110"/>
      <c r="B19" s="133" t="s">
        <v>29</v>
      </c>
      <c r="C19" s="134"/>
      <c r="D19" s="17"/>
      <c r="E19" s="34" t="s">
        <v>30</v>
      </c>
      <c r="F19">
        <v>18</v>
      </c>
    </row>
    <row r="20" spans="1:9" ht="34.9" customHeight="1" x14ac:dyDescent="0.15">
      <c r="A20" s="110"/>
      <c r="B20" s="176" t="s">
        <v>31</v>
      </c>
      <c r="C20" s="177"/>
      <c r="D20" s="17"/>
      <c r="E20" s="34" t="s">
        <v>30</v>
      </c>
      <c r="F20">
        <v>19</v>
      </c>
    </row>
    <row r="21" spans="1:9" ht="34.9" customHeight="1" x14ac:dyDescent="0.15">
      <c r="A21" s="110"/>
      <c r="B21" s="178" t="s">
        <v>101</v>
      </c>
      <c r="C21" s="179"/>
      <c r="D21" s="18"/>
      <c r="E21" s="35" t="s">
        <v>32</v>
      </c>
      <c r="F21">
        <v>20</v>
      </c>
    </row>
    <row r="22" spans="1:9" ht="34.9" customHeight="1" x14ac:dyDescent="0.15">
      <c r="A22" s="110"/>
      <c r="B22" s="107" t="s">
        <v>33</v>
      </c>
      <c r="C22" s="86" t="s">
        <v>34</v>
      </c>
      <c r="D22" s="57"/>
      <c r="E22" s="20" t="s">
        <v>35</v>
      </c>
      <c r="F22">
        <v>21</v>
      </c>
    </row>
    <row r="23" spans="1:9" ht="34.9" customHeight="1" x14ac:dyDescent="0.15">
      <c r="A23" s="110"/>
      <c r="B23" s="108"/>
      <c r="C23" s="21" t="s">
        <v>36</v>
      </c>
      <c r="D23" s="58"/>
      <c r="E23" s="34" t="s">
        <v>37</v>
      </c>
      <c r="F23">
        <v>22</v>
      </c>
    </row>
    <row r="24" spans="1:9" ht="34.9" customHeight="1" x14ac:dyDescent="0.15">
      <c r="A24" s="111"/>
      <c r="B24" s="109"/>
      <c r="C24" s="87" t="s">
        <v>38</v>
      </c>
      <c r="D24" s="58"/>
      <c r="E24" s="34" t="s">
        <v>30</v>
      </c>
      <c r="F24">
        <v>23</v>
      </c>
      <c r="I24" s="50"/>
    </row>
    <row r="25" spans="1:9" ht="34.9" customHeight="1" x14ac:dyDescent="0.15">
      <c r="A25" s="159" t="s">
        <v>102</v>
      </c>
      <c r="B25" s="160" t="s">
        <v>39</v>
      </c>
      <c r="C25" s="83" t="s">
        <v>40</v>
      </c>
      <c r="D25" s="59"/>
      <c r="E25" s="36" t="s">
        <v>41</v>
      </c>
      <c r="F25">
        <v>24</v>
      </c>
    </row>
    <row r="26" spans="1:9" ht="34.9" customHeight="1" x14ac:dyDescent="0.15">
      <c r="A26" s="159"/>
      <c r="B26" s="160"/>
      <c r="C26" s="22" t="s">
        <v>42</v>
      </c>
      <c r="D26" s="60"/>
      <c r="E26" s="37" t="s">
        <v>43</v>
      </c>
      <c r="F26">
        <v>25</v>
      </c>
    </row>
    <row r="27" spans="1:9" ht="34.9" customHeight="1" x14ac:dyDescent="0.15">
      <c r="A27" s="159"/>
      <c r="B27" s="160"/>
      <c r="C27" s="22" t="s">
        <v>44</v>
      </c>
      <c r="D27" s="60"/>
      <c r="E27" s="37" t="s">
        <v>30</v>
      </c>
      <c r="F27">
        <v>26</v>
      </c>
    </row>
    <row r="28" spans="1:9" ht="34.9" customHeight="1" x14ac:dyDescent="0.15">
      <c r="A28" s="159"/>
      <c r="B28" s="160"/>
      <c r="C28" s="23" t="s">
        <v>45</v>
      </c>
      <c r="D28" s="61" t="str">
        <f>IF(AND($D26="",$D27=""),"",IF($D26="-",0,$D26)+IF($D27="-",0,$D27))</f>
        <v/>
      </c>
      <c r="E28" s="38" t="s">
        <v>46</v>
      </c>
      <c r="F28">
        <v>27</v>
      </c>
    </row>
    <row r="29" spans="1:9" ht="34.9" customHeight="1" x14ac:dyDescent="0.15">
      <c r="A29" s="159"/>
      <c r="B29" s="160"/>
      <c r="C29" s="88" t="s">
        <v>47</v>
      </c>
      <c r="D29" s="62"/>
      <c r="E29" s="33" t="s">
        <v>48</v>
      </c>
      <c r="F29">
        <v>28</v>
      </c>
    </row>
    <row r="30" spans="1:9" ht="34.9" customHeight="1" x14ac:dyDescent="0.15">
      <c r="A30" s="159"/>
      <c r="B30" s="105" t="s">
        <v>49</v>
      </c>
      <c r="C30" s="83" t="s">
        <v>40</v>
      </c>
      <c r="D30" s="59"/>
      <c r="E30" s="36" t="s">
        <v>41</v>
      </c>
      <c r="F30">
        <v>29</v>
      </c>
    </row>
    <row r="31" spans="1:9" ht="34.9" customHeight="1" x14ac:dyDescent="0.15">
      <c r="A31" s="159"/>
      <c r="B31" s="105"/>
      <c r="C31" s="22" t="s">
        <v>42</v>
      </c>
      <c r="D31" s="60"/>
      <c r="E31" s="37" t="s">
        <v>43</v>
      </c>
      <c r="F31">
        <v>30</v>
      </c>
    </row>
    <row r="32" spans="1:9" ht="34.9" customHeight="1" x14ac:dyDescent="0.15">
      <c r="A32" s="159"/>
      <c r="B32" s="105"/>
      <c r="C32" s="22" t="s">
        <v>44</v>
      </c>
      <c r="D32" s="60"/>
      <c r="E32" s="37" t="s">
        <v>30</v>
      </c>
      <c r="F32">
        <v>31</v>
      </c>
    </row>
    <row r="33" spans="1:6" ht="34.9" customHeight="1" x14ac:dyDescent="0.15">
      <c r="A33" s="159"/>
      <c r="B33" s="105"/>
      <c r="C33" s="23" t="s">
        <v>45</v>
      </c>
      <c r="D33" s="61" t="str">
        <f>IF(AND($D31="",$D32=""),"",IF($D31="-",0,$D31)+IF($D32="-",0,$D32))</f>
        <v/>
      </c>
      <c r="E33" s="38" t="s">
        <v>46</v>
      </c>
      <c r="F33">
        <v>32</v>
      </c>
    </row>
    <row r="34" spans="1:6" ht="34.9" customHeight="1" x14ac:dyDescent="0.15">
      <c r="A34" s="159"/>
      <c r="B34" s="105"/>
      <c r="C34" s="88" t="s">
        <v>47</v>
      </c>
      <c r="D34" s="62"/>
      <c r="E34" s="33" t="s">
        <v>48</v>
      </c>
      <c r="F34">
        <v>33</v>
      </c>
    </row>
    <row r="35" spans="1:6" ht="34.9" customHeight="1" x14ac:dyDescent="0.15">
      <c r="A35" s="159"/>
      <c r="B35" s="161" t="s">
        <v>50</v>
      </c>
      <c r="C35" s="83" t="s">
        <v>40</v>
      </c>
      <c r="D35" s="59"/>
      <c r="E35" s="36" t="s">
        <v>41</v>
      </c>
      <c r="F35">
        <v>34</v>
      </c>
    </row>
    <row r="36" spans="1:6" ht="34.9" customHeight="1" x14ac:dyDescent="0.15">
      <c r="A36" s="159"/>
      <c r="B36" s="161"/>
      <c r="C36" s="22" t="s">
        <v>42</v>
      </c>
      <c r="D36" s="60"/>
      <c r="E36" s="37" t="s">
        <v>43</v>
      </c>
      <c r="F36">
        <v>35</v>
      </c>
    </row>
    <row r="37" spans="1:6" ht="34.9" customHeight="1" x14ac:dyDescent="0.15">
      <c r="A37" s="159"/>
      <c r="B37" s="161"/>
      <c r="C37" s="22" t="s">
        <v>44</v>
      </c>
      <c r="D37" s="60"/>
      <c r="E37" s="37" t="s">
        <v>30</v>
      </c>
      <c r="F37">
        <v>36</v>
      </c>
    </row>
    <row r="38" spans="1:6" ht="34.9" customHeight="1" x14ac:dyDescent="0.15">
      <c r="A38" s="159"/>
      <c r="B38" s="161"/>
      <c r="C38" s="23" t="s">
        <v>45</v>
      </c>
      <c r="D38" s="61" t="str">
        <f>IF(AND($D36="",$D37=""),"",IF($D36="-",0,$D36)+IF($D37="-",0,$D37))</f>
        <v/>
      </c>
      <c r="E38" s="38" t="s">
        <v>46</v>
      </c>
      <c r="F38">
        <v>37</v>
      </c>
    </row>
    <row r="39" spans="1:6" ht="34.9" customHeight="1" x14ac:dyDescent="0.15">
      <c r="A39" s="159"/>
      <c r="B39" s="161"/>
      <c r="C39" s="88" t="s">
        <v>47</v>
      </c>
      <c r="D39" s="62"/>
      <c r="E39" s="33" t="s">
        <v>48</v>
      </c>
      <c r="F39">
        <v>38</v>
      </c>
    </row>
    <row r="40" spans="1:6" ht="34.9" customHeight="1" x14ac:dyDescent="0.15">
      <c r="A40" s="159"/>
      <c r="B40" s="153" t="s">
        <v>51</v>
      </c>
      <c r="C40" s="154"/>
      <c r="D40" s="63" t="str">
        <f>IFERROR(ROUNDDOWN(SUM(IF($D29="-",0,$D29),IF($D34="-",0,$D34),IF($D39="-",0,$D39))/SUM(IF($D28="-",0,$D28),IF($D33="-",0,$D33),IF($D38="-",0,$D38)),3),"")</f>
        <v/>
      </c>
      <c r="E40" s="39" t="s">
        <v>46</v>
      </c>
      <c r="F40">
        <v>39</v>
      </c>
    </row>
    <row r="41" spans="1:6" ht="34.9" customHeight="1" x14ac:dyDescent="0.15">
      <c r="A41" s="159" t="s">
        <v>103</v>
      </c>
      <c r="B41" s="160" t="s">
        <v>39</v>
      </c>
      <c r="C41" s="83" t="s">
        <v>40</v>
      </c>
      <c r="D41" s="59"/>
      <c r="E41" s="36" t="s">
        <v>41</v>
      </c>
      <c r="F41">
        <v>40</v>
      </c>
    </row>
    <row r="42" spans="1:6" ht="34.9" customHeight="1" x14ac:dyDescent="0.15">
      <c r="A42" s="159"/>
      <c r="B42" s="160"/>
      <c r="C42" s="22" t="s">
        <v>42</v>
      </c>
      <c r="D42" s="60"/>
      <c r="E42" s="37" t="s">
        <v>43</v>
      </c>
      <c r="F42">
        <v>41</v>
      </c>
    </row>
    <row r="43" spans="1:6" ht="34.9" customHeight="1" x14ac:dyDescent="0.15">
      <c r="A43" s="159"/>
      <c r="B43" s="160"/>
      <c r="C43" s="22" t="s">
        <v>44</v>
      </c>
      <c r="D43" s="60"/>
      <c r="E43" s="37" t="s">
        <v>30</v>
      </c>
      <c r="F43">
        <v>42</v>
      </c>
    </row>
    <row r="44" spans="1:6" ht="34.9" customHeight="1" x14ac:dyDescent="0.15">
      <c r="A44" s="159"/>
      <c r="B44" s="160"/>
      <c r="C44" s="23" t="s">
        <v>45</v>
      </c>
      <c r="D44" s="61" t="str">
        <f>IF(AND($D42="",$D43=""),"",IF($D42="-",0,$D42)+IF($D43="-",0,$D43))</f>
        <v/>
      </c>
      <c r="E44" s="38" t="s">
        <v>46</v>
      </c>
      <c r="F44">
        <v>43</v>
      </c>
    </row>
    <row r="45" spans="1:6" ht="34.9" customHeight="1" x14ac:dyDescent="0.15">
      <c r="A45" s="159"/>
      <c r="B45" s="160"/>
      <c r="C45" s="88" t="s">
        <v>47</v>
      </c>
      <c r="D45" s="62"/>
      <c r="E45" s="33" t="s">
        <v>48</v>
      </c>
      <c r="F45">
        <v>44</v>
      </c>
    </row>
    <row r="46" spans="1:6" ht="34.9" customHeight="1" x14ac:dyDescent="0.15">
      <c r="A46" s="159"/>
      <c r="B46" s="105" t="s">
        <v>49</v>
      </c>
      <c r="C46" s="83" t="s">
        <v>40</v>
      </c>
      <c r="D46" s="59"/>
      <c r="E46" s="36" t="s">
        <v>41</v>
      </c>
      <c r="F46">
        <v>45</v>
      </c>
    </row>
    <row r="47" spans="1:6" ht="34.9" customHeight="1" x14ac:dyDescent="0.15">
      <c r="A47" s="159"/>
      <c r="B47" s="105"/>
      <c r="C47" s="22" t="s">
        <v>42</v>
      </c>
      <c r="D47" s="60"/>
      <c r="E47" s="37" t="s">
        <v>43</v>
      </c>
      <c r="F47">
        <v>46</v>
      </c>
    </row>
    <row r="48" spans="1:6" ht="34.9" customHeight="1" x14ac:dyDescent="0.15">
      <c r="A48" s="159"/>
      <c r="B48" s="105"/>
      <c r="C48" s="22" t="s">
        <v>44</v>
      </c>
      <c r="D48" s="60"/>
      <c r="E48" s="37" t="s">
        <v>30</v>
      </c>
      <c r="F48">
        <v>47</v>
      </c>
    </row>
    <row r="49" spans="1:6" ht="34.9" customHeight="1" x14ac:dyDescent="0.15">
      <c r="A49" s="159"/>
      <c r="B49" s="105"/>
      <c r="C49" s="23" t="s">
        <v>45</v>
      </c>
      <c r="D49" s="61" t="str">
        <f>IF(AND($D47="",$D48=""),"",IF($D47="-",0,$D47)+IF($D48="-",0,$D48))</f>
        <v/>
      </c>
      <c r="E49" s="38" t="s">
        <v>46</v>
      </c>
      <c r="F49">
        <v>48</v>
      </c>
    </row>
    <row r="50" spans="1:6" ht="34.9" customHeight="1" x14ac:dyDescent="0.15">
      <c r="A50" s="159"/>
      <c r="B50" s="105"/>
      <c r="C50" s="88" t="s">
        <v>47</v>
      </c>
      <c r="D50" s="62"/>
      <c r="E50" s="33" t="s">
        <v>48</v>
      </c>
      <c r="F50">
        <v>49</v>
      </c>
    </row>
    <row r="51" spans="1:6" ht="34.9" customHeight="1" x14ac:dyDescent="0.15">
      <c r="A51" s="159"/>
      <c r="B51" s="161" t="s">
        <v>50</v>
      </c>
      <c r="C51" s="83" t="s">
        <v>40</v>
      </c>
      <c r="D51" s="59"/>
      <c r="E51" s="36" t="s">
        <v>41</v>
      </c>
      <c r="F51">
        <v>50</v>
      </c>
    </row>
    <row r="52" spans="1:6" ht="34.9" customHeight="1" x14ac:dyDescent="0.15">
      <c r="A52" s="159"/>
      <c r="B52" s="161"/>
      <c r="C52" s="22" t="s">
        <v>42</v>
      </c>
      <c r="D52" s="60"/>
      <c r="E52" s="37" t="s">
        <v>43</v>
      </c>
      <c r="F52">
        <v>51</v>
      </c>
    </row>
    <row r="53" spans="1:6" ht="34.9" customHeight="1" x14ac:dyDescent="0.15">
      <c r="A53" s="159"/>
      <c r="B53" s="161"/>
      <c r="C53" s="22" t="s">
        <v>44</v>
      </c>
      <c r="D53" s="60"/>
      <c r="E53" s="37" t="s">
        <v>30</v>
      </c>
      <c r="F53">
        <v>52</v>
      </c>
    </row>
    <row r="54" spans="1:6" ht="34.9" customHeight="1" x14ac:dyDescent="0.15">
      <c r="A54" s="159"/>
      <c r="B54" s="161"/>
      <c r="C54" s="23" t="s">
        <v>45</v>
      </c>
      <c r="D54" s="61" t="str">
        <f>IF(AND($D52="",$D53=""),"",IF($D52="-",0,$D52)+IF($D53="-",0,$D53))</f>
        <v/>
      </c>
      <c r="E54" s="38" t="s">
        <v>46</v>
      </c>
      <c r="F54">
        <v>53</v>
      </c>
    </row>
    <row r="55" spans="1:6" ht="34.9" customHeight="1" x14ac:dyDescent="0.15">
      <c r="A55" s="159"/>
      <c r="B55" s="161"/>
      <c r="C55" s="88" t="s">
        <v>47</v>
      </c>
      <c r="D55" s="62"/>
      <c r="E55" s="33" t="s">
        <v>48</v>
      </c>
      <c r="F55">
        <v>54</v>
      </c>
    </row>
    <row r="56" spans="1:6" ht="34.9" customHeight="1" x14ac:dyDescent="0.15">
      <c r="A56" s="123" t="s">
        <v>132</v>
      </c>
      <c r="B56" s="124"/>
      <c r="C56" s="125"/>
      <c r="D56" s="64"/>
      <c r="E56" s="31" t="s">
        <v>52</v>
      </c>
      <c r="F56">
        <v>55</v>
      </c>
    </row>
    <row r="57" spans="1:6" ht="34.9" customHeight="1" x14ac:dyDescent="0.15">
      <c r="A57" s="143" t="s">
        <v>133</v>
      </c>
      <c r="B57" s="124"/>
      <c r="C57" s="125"/>
      <c r="D57" s="64"/>
      <c r="E57" s="31" t="s">
        <v>30</v>
      </c>
      <c r="F57">
        <v>56</v>
      </c>
    </row>
    <row r="58" spans="1:6" ht="47.25" customHeight="1" x14ac:dyDescent="0.15">
      <c r="A58" s="91" t="s">
        <v>104</v>
      </c>
      <c r="B58" s="112" t="s">
        <v>53</v>
      </c>
      <c r="C58" s="113"/>
      <c r="D58" s="65"/>
      <c r="E58" s="40" t="s">
        <v>30</v>
      </c>
      <c r="F58">
        <v>57</v>
      </c>
    </row>
    <row r="59" spans="1:6" ht="34.9" customHeight="1" x14ac:dyDescent="0.15">
      <c r="A59" s="123" t="s">
        <v>105</v>
      </c>
      <c r="B59" s="112" t="s">
        <v>54</v>
      </c>
      <c r="C59" s="113"/>
      <c r="D59" s="65"/>
      <c r="E59" s="40" t="s">
        <v>30</v>
      </c>
      <c r="F59">
        <v>59</v>
      </c>
    </row>
    <row r="60" spans="1:6" ht="34.9" customHeight="1" x14ac:dyDescent="0.15">
      <c r="A60" s="143"/>
      <c r="B60" s="157" t="s">
        <v>55</v>
      </c>
      <c r="C60" s="158"/>
      <c r="D60" s="66"/>
      <c r="E60" s="33" t="s">
        <v>30</v>
      </c>
      <c r="F60">
        <v>60</v>
      </c>
    </row>
    <row r="61" spans="1:6" ht="34.9" customHeight="1" x14ac:dyDescent="0.15">
      <c r="A61" s="123" t="s">
        <v>106</v>
      </c>
      <c r="B61" s="112" t="s">
        <v>56</v>
      </c>
      <c r="C61" s="113"/>
      <c r="D61" s="67"/>
      <c r="E61" s="40" t="s">
        <v>57</v>
      </c>
      <c r="F61">
        <v>61</v>
      </c>
    </row>
    <row r="62" spans="1:6" ht="34.9" customHeight="1" x14ac:dyDescent="0.15">
      <c r="A62" s="143"/>
      <c r="B62" s="109" t="s">
        <v>58</v>
      </c>
      <c r="C62" s="135"/>
      <c r="D62" s="62"/>
      <c r="E62" s="33" t="s">
        <v>59</v>
      </c>
      <c r="F62">
        <v>62</v>
      </c>
    </row>
    <row r="63" spans="1:6" ht="34.9" customHeight="1" x14ac:dyDescent="0.15">
      <c r="A63" s="143"/>
      <c r="B63" s="112" t="s">
        <v>60</v>
      </c>
      <c r="C63" s="113"/>
      <c r="D63" s="67"/>
      <c r="E63" s="40" t="s">
        <v>61</v>
      </c>
      <c r="F63">
        <v>63</v>
      </c>
    </row>
    <row r="64" spans="1:6" ht="34.9" customHeight="1" x14ac:dyDescent="0.15">
      <c r="A64" s="143"/>
      <c r="B64" s="109" t="s">
        <v>62</v>
      </c>
      <c r="C64" s="135"/>
      <c r="D64" s="62"/>
      <c r="E64" s="33" t="s">
        <v>63</v>
      </c>
      <c r="F64">
        <v>64</v>
      </c>
    </row>
    <row r="65" spans="1:6" ht="34.9" customHeight="1" x14ac:dyDescent="0.15">
      <c r="A65" s="143"/>
      <c r="B65" s="153" t="s">
        <v>64</v>
      </c>
      <c r="C65" s="154"/>
      <c r="D65" s="68" t="str">
        <f>IFERROR(ROUNDDOWN(IF($D64="-",0,$D64)/IF($D63="-",0,$D63),3),"")</f>
        <v/>
      </c>
      <c r="E65" s="39" t="s">
        <v>46</v>
      </c>
      <c r="F65">
        <v>65</v>
      </c>
    </row>
    <row r="66" spans="1:6" ht="34.9" customHeight="1" x14ac:dyDescent="0.15">
      <c r="A66" s="149" t="s">
        <v>107</v>
      </c>
      <c r="B66" s="112" t="s">
        <v>56</v>
      </c>
      <c r="C66" s="113"/>
      <c r="D66" s="67"/>
      <c r="E66" s="40" t="s">
        <v>57</v>
      </c>
      <c r="F66">
        <v>66</v>
      </c>
    </row>
    <row r="67" spans="1:6" ht="34.9" customHeight="1" x14ac:dyDescent="0.15">
      <c r="A67" s="110"/>
      <c r="B67" s="109" t="s">
        <v>58</v>
      </c>
      <c r="C67" s="135"/>
      <c r="D67" s="62"/>
      <c r="E67" s="33" t="s">
        <v>59</v>
      </c>
      <c r="F67">
        <v>67</v>
      </c>
    </row>
    <row r="68" spans="1:6" ht="34.9" customHeight="1" x14ac:dyDescent="0.15">
      <c r="A68" s="110"/>
      <c r="B68" s="112" t="s">
        <v>60</v>
      </c>
      <c r="C68" s="113"/>
      <c r="D68" s="67"/>
      <c r="E68" s="40" t="s">
        <v>61</v>
      </c>
      <c r="F68">
        <v>68</v>
      </c>
    </row>
    <row r="69" spans="1:6" ht="34.9" customHeight="1" x14ac:dyDescent="0.15">
      <c r="A69" s="110"/>
      <c r="B69" s="109" t="s">
        <v>62</v>
      </c>
      <c r="C69" s="135"/>
      <c r="D69" s="62"/>
      <c r="E69" s="33" t="s">
        <v>63</v>
      </c>
      <c r="F69">
        <v>69</v>
      </c>
    </row>
    <row r="70" spans="1:6" ht="34.9" customHeight="1" x14ac:dyDescent="0.15">
      <c r="A70" s="110"/>
      <c r="B70" s="153" t="s">
        <v>64</v>
      </c>
      <c r="C70" s="154"/>
      <c r="D70" s="68" t="str">
        <f>IFERROR(ROUNDDOWN(IF($D69="-",0,$D69)/IF($D68="-",0,$D68),3),"")</f>
        <v/>
      </c>
      <c r="E70" s="39" t="s">
        <v>46</v>
      </c>
      <c r="F70">
        <v>70</v>
      </c>
    </row>
    <row r="71" spans="1:6" ht="34.9" customHeight="1" x14ac:dyDescent="0.15">
      <c r="A71" s="111"/>
      <c r="B71" s="155" t="s">
        <v>108</v>
      </c>
      <c r="C71" s="156"/>
      <c r="D71" s="19"/>
      <c r="E71" s="41" t="s">
        <v>67</v>
      </c>
    </row>
    <row r="72" spans="1:6" ht="34.9" customHeight="1" x14ac:dyDescent="0.15">
      <c r="A72" s="123" t="s">
        <v>109</v>
      </c>
      <c r="B72" s="124"/>
      <c r="C72" s="125"/>
      <c r="D72" s="64"/>
      <c r="E72" s="31" t="s">
        <v>65</v>
      </c>
      <c r="F72">
        <v>71</v>
      </c>
    </row>
    <row r="73" spans="1:6" ht="34.9" customHeight="1" x14ac:dyDescent="0.15">
      <c r="A73" s="123" t="s">
        <v>110</v>
      </c>
      <c r="B73" s="124"/>
      <c r="C73" s="125"/>
      <c r="D73" s="64"/>
      <c r="E73" s="31" t="s">
        <v>30</v>
      </c>
      <c r="F73">
        <v>72</v>
      </c>
    </row>
    <row r="74" spans="1:6" ht="34.9" customHeight="1" x14ac:dyDescent="0.15">
      <c r="A74" s="149" t="s">
        <v>111</v>
      </c>
      <c r="B74" s="145" t="s">
        <v>66</v>
      </c>
      <c r="C74" s="146"/>
      <c r="D74" s="19"/>
      <c r="E74" s="41" t="s">
        <v>67</v>
      </c>
      <c r="F74">
        <v>73</v>
      </c>
    </row>
    <row r="75" spans="1:6" ht="145.15" customHeight="1" x14ac:dyDescent="0.15">
      <c r="A75" s="150"/>
      <c r="B75" s="151" t="s">
        <v>68</v>
      </c>
      <c r="C75" s="152"/>
      <c r="D75" s="69"/>
      <c r="E75" s="42" t="str">
        <f>"200文字以内"&amp;CHAR(10)&amp;"ただ今、"&amp;LEN(D75)&amp;"文字です。"</f>
        <v>200文字以内
ただ今、0文字です。</v>
      </c>
      <c r="F75">
        <v>74</v>
      </c>
    </row>
    <row r="76" spans="1:6" ht="34.9" customHeight="1" x14ac:dyDescent="0.15">
      <c r="A76" s="126" t="s">
        <v>112</v>
      </c>
      <c r="B76" s="145" t="s">
        <v>66</v>
      </c>
      <c r="C76" s="146"/>
      <c r="D76" s="19"/>
      <c r="E76" s="41" t="s">
        <v>67</v>
      </c>
      <c r="F76">
        <v>75</v>
      </c>
    </row>
    <row r="77" spans="1:6" ht="60" customHeight="1" x14ac:dyDescent="0.15">
      <c r="A77" s="144"/>
      <c r="B77" s="147" t="s">
        <v>68</v>
      </c>
      <c r="C77" s="148"/>
      <c r="D77" s="69"/>
      <c r="E77" s="42" t="str">
        <f>"50文字以内"&amp;CHAR(10)&amp;"ただ今、"&amp;LEN(D77)&amp;"文字です。"</f>
        <v>50文字以内
ただ今、0文字です。</v>
      </c>
      <c r="F77">
        <v>76</v>
      </c>
    </row>
    <row r="78" spans="1:6" ht="40.15" customHeight="1" x14ac:dyDescent="0.15">
      <c r="A78" s="123" t="s">
        <v>113</v>
      </c>
      <c r="B78" s="124"/>
      <c r="C78" s="125"/>
      <c r="D78" s="3"/>
      <c r="E78" s="43" t="s">
        <v>67</v>
      </c>
      <c r="F78">
        <v>77</v>
      </c>
    </row>
    <row r="79" spans="1:6" ht="34.9" customHeight="1" x14ac:dyDescent="0.15">
      <c r="A79" s="126" t="s">
        <v>114</v>
      </c>
      <c r="B79" s="145" t="s">
        <v>66</v>
      </c>
      <c r="C79" s="146"/>
      <c r="D79" s="19"/>
      <c r="E79" s="41" t="s">
        <v>67</v>
      </c>
      <c r="F79">
        <v>78</v>
      </c>
    </row>
    <row r="80" spans="1:6" ht="60" customHeight="1" x14ac:dyDescent="0.15">
      <c r="A80" s="144"/>
      <c r="B80" s="147" t="s">
        <v>68</v>
      </c>
      <c r="C80" s="148"/>
      <c r="D80" s="69"/>
      <c r="E80" s="42" t="str">
        <f>"50文字以内"&amp;CHAR(10)&amp;"ただ今、"&amp;LEN(D80)&amp;"文字です。"</f>
        <v>50文字以内
ただ今、0文字です。</v>
      </c>
      <c r="F80">
        <v>79</v>
      </c>
    </row>
    <row r="81" spans="1:6" ht="34.9" customHeight="1" x14ac:dyDescent="0.15">
      <c r="A81" s="126" t="s">
        <v>115</v>
      </c>
      <c r="B81" s="145" t="s">
        <v>66</v>
      </c>
      <c r="C81" s="146"/>
      <c r="D81" s="19"/>
      <c r="E81" s="41" t="s">
        <v>67</v>
      </c>
      <c r="F81">
        <v>80</v>
      </c>
    </row>
    <row r="82" spans="1:6" ht="60" customHeight="1" x14ac:dyDescent="0.15">
      <c r="A82" s="144"/>
      <c r="B82" s="147" t="s">
        <v>68</v>
      </c>
      <c r="C82" s="148"/>
      <c r="D82" s="53"/>
      <c r="E82" s="42" t="str">
        <f>"50文字以内"&amp;CHAR(10)&amp;"ただ今、"&amp;LEN(D82)&amp;"文字です。"</f>
        <v>50文字以内
ただ今、0文字です。</v>
      </c>
      <c r="F82">
        <v>81</v>
      </c>
    </row>
    <row r="83" spans="1:6" ht="199.9" customHeight="1" x14ac:dyDescent="0.15">
      <c r="A83" s="139" t="s">
        <v>116</v>
      </c>
      <c r="B83" s="140"/>
      <c r="C83" s="85" t="s">
        <v>69</v>
      </c>
      <c r="D83" s="70"/>
      <c r="E83" s="41" t="str">
        <f>"300文字以内"&amp;CHAR(10)&amp;"ただ今、"&amp;LEN(D83)&amp;"文字です。"</f>
        <v>300文字以内
ただ今、0文字です。</v>
      </c>
      <c r="F83">
        <v>82</v>
      </c>
    </row>
    <row r="84" spans="1:6" ht="199.9" customHeight="1" x14ac:dyDescent="0.15">
      <c r="A84" s="141"/>
      <c r="B84" s="142"/>
      <c r="C84" s="88" t="s">
        <v>70</v>
      </c>
      <c r="D84" s="71"/>
      <c r="E84" s="42" t="str">
        <f>"300文字以内"&amp;CHAR(10)&amp;"ただ今、"&amp;LEN(D84)&amp;"文字です。"</f>
        <v>300文字以内
ただ今、0文字です。</v>
      </c>
      <c r="F84">
        <v>83</v>
      </c>
    </row>
    <row r="85" spans="1:6" ht="169.9" customHeight="1" x14ac:dyDescent="0.15">
      <c r="A85" s="123" t="s">
        <v>117</v>
      </c>
      <c r="B85" s="124"/>
      <c r="C85" s="125"/>
      <c r="D85" s="72"/>
      <c r="E85" s="43" t="str">
        <f>"200文字以内"&amp;CHAR(10)&amp;"ただ今、"&amp;LEN(D85)&amp;"文字です。"</f>
        <v>200文字以内
ただ今、0文字です。</v>
      </c>
      <c r="F85">
        <v>84</v>
      </c>
    </row>
    <row r="86" spans="1:6" ht="100.15" customHeight="1" x14ac:dyDescent="0.15">
      <c r="A86" s="123" t="s">
        <v>118</v>
      </c>
      <c r="B86" s="124"/>
      <c r="C86" s="125"/>
      <c r="D86" s="72"/>
      <c r="E86" s="43" t="str">
        <f>"100文字以内"&amp;CHAR(10)&amp;"ただ今、"&amp;LEN(D86)&amp;"文字です。"</f>
        <v>100文字以内
ただ今、0文字です。</v>
      </c>
      <c r="F86">
        <v>85</v>
      </c>
    </row>
    <row r="87" spans="1:6" ht="34.9" customHeight="1" x14ac:dyDescent="0.15">
      <c r="A87" s="123" t="s">
        <v>119</v>
      </c>
      <c r="B87" s="124"/>
      <c r="C87" s="83" t="s">
        <v>71</v>
      </c>
      <c r="D87" s="73"/>
      <c r="E87" s="44" t="s">
        <v>72</v>
      </c>
      <c r="F87">
        <v>86</v>
      </c>
    </row>
    <row r="88" spans="1:6" ht="60" customHeight="1" x14ac:dyDescent="0.15">
      <c r="A88" s="143"/>
      <c r="B88" s="124"/>
      <c r="C88" s="84" t="s">
        <v>73</v>
      </c>
      <c r="D88" s="74"/>
      <c r="E88" s="34" t="str">
        <f>"50文字以内"&amp;CHAR(10)&amp;"ただ今、"&amp;LEN(D88)&amp;"文字です。"</f>
        <v>50文字以内
ただ今、0文字です。</v>
      </c>
      <c r="F88">
        <v>87</v>
      </c>
    </row>
    <row r="89" spans="1:6" ht="30" customHeight="1" x14ac:dyDescent="0.15">
      <c r="A89" s="143"/>
      <c r="B89" s="124"/>
      <c r="C89" s="84" t="s">
        <v>74</v>
      </c>
      <c r="D89" s="7"/>
      <c r="E89" s="34" t="s">
        <v>75</v>
      </c>
      <c r="F89">
        <v>88</v>
      </c>
    </row>
    <row r="90" spans="1:6" ht="60" customHeight="1" x14ac:dyDescent="0.15">
      <c r="A90" s="143"/>
      <c r="B90" s="124"/>
      <c r="C90" s="88" t="s">
        <v>76</v>
      </c>
      <c r="D90" s="53"/>
      <c r="E90" s="42" t="str">
        <f>"50文字以内"&amp;CHAR(10)&amp;"ただ今、"&amp;LEN(D90)&amp;"文字です。"</f>
        <v>50文字以内
ただ今、0文字です。</v>
      </c>
      <c r="F90">
        <v>89</v>
      </c>
    </row>
    <row r="91" spans="1:6" ht="34.9" customHeight="1" x14ac:dyDescent="0.15">
      <c r="A91" s="123" t="s">
        <v>120</v>
      </c>
      <c r="B91" s="124"/>
      <c r="C91" s="85" t="s">
        <v>71</v>
      </c>
      <c r="D91" s="73"/>
      <c r="E91" s="40" t="s">
        <v>72</v>
      </c>
      <c r="F91">
        <v>90</v>
      </c>
    </row>
    <row r="92" spans="1:6" ht="60" customHeight="1" x14ac:dyDescent="0.15">
      <c r="A92" s="143"/>
      <c r="B92" s="124"/>
      <c r="C92" s="24" t="s">
        <v>73</v>
      </c>
      <c r="D92" s="74"/>
      <c r="E92" s="32" t="str">
        <f>"50文字以内"&amp;CHAR(10)&amp;"ただ今、"&amp;LEN(D92)&amp;"文字です。"</f>
        <v>50文字以内
ただ今、0文字です。</v>
      </c>
      <c r="F92">
        <v>91</v>
      </c>
    </row>
    <row r="93" spans="1:6" ht="30" customHeight="1" x14ac:dyDescent="0.15">
      <c r="A93" s="143"/>
      <c r="B93" s="124"/>
      <c r="C93" s="84" t="s">
        <v>74</v>
      </c>
      <c r="D93" s="7"/>
      <c r="E93" s="37" t="s">
        <v>75</v>
      </c>
      <c r="F93">
        <v>92</v>
      </c>
    </row>
    <row r="94" spans="1:6" ht="60" customHeight="1" x14ac:dyDescent="0.15">
      <c r="A94" s="143"/>
      <c r="B94" s="124"/>
      <c r="C94" s="88" t="s">
        <v>76</v>
      </c>
      <c r="D94" s="53"/>
      <c r="E94" s="33" t="str">
        <f>"50文字以内"&amp;CHAR(10)&amp;"ただ今、"&amp;LEN(D94)&amp;"文字です。"</f>
        <v>50文字以内
ただ今、0文字です。</v>
      </c>
      <c r="F94">
        <v>93</v>
      </c>
    </row>
    <row r="95" spans="1:6" ht="34.9" customHeight="1" x14ac:dyDescent="0.15">
      <c r="A95" s="123" t="s">
        <v>121</v>
      </c>
      <c r="B95" s="124"/>
      <c r="C95" s="125"/>
      <c r="D95" s="49"/>
      <c r="E95" s="31" t="s">
        <v>72</v>
      </c>
      <c r="F95">
        <v>94</v>
      </c>
    </row>
    <row r="96" spans="1:6" ht="109.9" customHeight="1" x14ac:dyDescent="0.15">
      <c r="A96" s="123" t="s">
        <v>122</v>
      </c>
      <c r="B96" s="124"/>
      <c r="C96" s="125"/>
      <c r="D96" s="75"/>
      <c r="E96" s="31" t="str">
        <f>"100文字以内"&amp;CHAR(10)&amp;"ただ今、"&amp;LEN(D96)&amp;"文字です。"</f>
        <v>100文字以内
ただ今、0文字です。</v>
      </c>
      <c r="F96">
        <v>95</v>
      </c>
    </row>
    <row r="97" spans="1:6" ht="60" customHeight="1" x14ac:dyDescent="0.15">
      <c r="A97" s="123" t="s">
        <v>123</v>
      </c>
      <c r="B97" s="124"/>
      <c r="C97" s="125"/>
      <c r="D97" s="75"/>
      <c r="E97" s="31" t="str">
        <f>"50文字以内"&amp;CHAR(10)&amp;"ただ今、"&amp;LEN(D97)&amp;"文字です。"</f>
        <v>50文字以内
ただ今、0文字です。</v>
      </c>
      <c r="F97">
        <v>96</v>
      </c>
    </row>
    <row r="98" spans="1:6" s="12" customFormat="1" ht="100.15" customHeight="1" x14ac:dyDescent="0.15">
      <c r="A98" s="123" t="s">
        <v>124</v>
      </c>
      <c r="B98" s="124"/>
      <c r="C98" s="125"/>
      <c r="D98" s="76"/>
      <c r="E98" s="31" t="str">
        <f>"140文字以内"&amp;CHAR(10)&amp;"ただ今、"&amp;LEN(D98)&amp;"文字です。"</f>
        <v>140文字以内
ただ今、0文字です。</v>
      </c>
      <c r="F98">
        <v>97</v>
      </c>
    </row>
    <row r="99" spans="1:6" s="12" customFormat="1" ht="55.15" customHeight="1" x14ac:dyDescent="0.15">
      <c r="A99" s="123" t="s">
        <v>125</v>
      </c>
      <c r="B99" s="124"/>
      <c r="C99" s="125"/>
      <c r="D99" s="76"/>
      <c r="E99" s="31" t="str">
        <f>"30文字以内"&amp;CHAR(10)&amp;"ただ今、"&amp;LEN(D99)&amp;"文字です。"</f>
        <v>30文字以内
ただ今、0文字です。</v>
      </c>
      <c r="F99">
        <v>98</v>
      </c>
    </row>
    <row r="100" spans="1:6" s="12" customFormat="1" ht="34.5" customHeight="1" x14ac:dyDescent="0.15">
      <c r="A100" s="136" t="s">
        <v>126</v>
      </c>
      <c r="B100" s="137"/>
      <c r="C100" s="138"/>
      <c r="D100" s="73"/>
      <c r="E100" s="36" t="s">
        <v>77</v>
      </c>
      <c r="F100">
        <v>99</v>
      </c>
    </row>
    <row r="101" spans="1:6" s="12" customFormat="1" ht="34.5" customHeight="1" x14ac:dyDescent="0.15">
      <c r="A101" s="136" t="s">
        <v>127</v>
      </c>
      <c r="B101" s="137"/>
      <c r="C101" s="138"/>
      <c r="D101" s="73"/>
      <c r="E101" s="36" t="s">
        <v>77</v>
      </c>
      <c r="F101">
        <v>100</v>
      </c>
    </row>
    <row r="102" spans="1:6" s="12" customFormat="1" ht="34.5" customHeight="1" x14ac:dyDescent="0.15">
      <c r="A102" s="136" t="s">
        <v>128</v>
      </c>
      <c r="B102" s="137"/>
      <c r="C102" s="138"/>
      <c r="D102" s="73"/>
      <c r="E102" s="36" t="s">
        <v>78</v>
      </c>
      <c r="F102">
        <v>101</v>
      </c>
    </row>
    <row r="103" spans="1:6" ht="34.9" customHeight="1" x14ac:dyDescent="0.15">
      <c r="A103" s="123" t="s">
        <v>129</v>
      </c>
      <c r="B103" s="124"/>
      <c r="C103" s="125"/>
      <c r="D103" s="92"/>
      <c r="E103" s="31" t="s">
        <v>130</v>
      </c>
      <c r="F103">
        <v>94</v>
      </c>
    </row>
    <row r="104" spans="1:6" ht="34.9" customHeight="1" x14ac:dyDescent="0.15">
      <c r="A104" s="126" t="s">
        <v>131</v>
      </c>
      <c r="B104" s="107" t="s">
        <v>79</v>
      </c>
      <c r="C104" s="129"/>
      <c r="D104" s="78"/>
      <c r="E104" s="130" t="s">
        <v>80</v>
      </c>
      <c r="F104">
        <v>102</v>
      </c>
    </row>
    <row r="105" spans="1:6" ht="34.9" customHeight="1" x14ac:dyDescent="0.15">
      <c r="A105" s="127"/>
      <c r="B105" s="133" t="s">
        <v>81</v>
      </c>
      <c r="C105" s="134"/>
      <c r="D105" s="80"/>
      <c r="E105" s="131"/>
      <c r="F105">
        <v>103</v>
      </c>
    </row>
    <row r="106" spans="1:6" ht="34.9" customHeight="1" x14ac:dyDescent="0.15">
      <c r="A106" s="127"/>
      <c r="B106" s="109" t="s">
        <v>82</v>
      </c>
      <c r="C106" s="135"/>
      <c r="D106" s="79"/>
      <c r="E106" s="132"/>
      <c r="F106">
        <v>104</v>
      </c>
    </row>
    <row r="107" spans="1:6" ht="34.9" customHeight="1" x14ac:dyDescent="0.15">
      <c r="A107" s="127"/>
      <c r="B107" s="105" t="s">
        <v>83</v>
      </c>
      <c r="C107" s="106"/>
      <c r="D107" s="77"/>
      <c r="E107" s="13" t="s">
        <v>84</v>
      </c>
      <c r="F107">
        <v>105</v>
      </c>
    </row>
    <row r="108" spans="1:6" ht="34.9" customHeight="1" x14ac:dyDescent="0.15">
      <c r="A108" s="128"/>
      <c r="B108" s="96" t="s">
        <v>85</v>
      </c>
      <c r="C108" s="97"/>
      <c r="D108" s="4"/>
      <c r="E108" s="45" t="s">
        <v>86</v>
      </c>
      <c r="F108">
        <v>106</v>
      </c>
    </row>
    <row r="109" spans="1:6" ht="34.9" customHeight="1" x14ac:dyDescent="0.15">
      <c r="A109" s="114" t="s">
        <v>87</v>
      </c>
      <c r="B109" s="121"/>
      <c r="C109" s="122"/>
      <c r="D109" s="5"/>
      <c r="E109" s="46"/>
      <c r="F109">
        <v>107</v>
      </c>
    </row>
    <row r="110" spans="1:6" ht="34.9" customHeight="1" x14ac:dyDescent="0.15">
      <c r="A110" s="114" t="s">
        <v>88</v>
      </c>
      <c r="B110" s="115" t="s">
        <v>79</v>
      </c>
      <c r="C110" s="116"/>
      <c r="D110" s="8"/>
      <c r="E110" s="46"/>
      <c r="F110">
        <v>108</v>
      </c>
    </row>
    <row r="111" spans="1:6" ht="34.9" customHeight="1" x14ac:dyDescent="0.15">
      <c r="A111" s="114"/>
      <c r="B111" s="117" t="s">
        <v>81</v>
      </c>
      <c r="C111" s="118"/>
      <c r="D111" s="10"/>
      <c r="E111" s="46"/>
      <c r="F111">
        <v>109</v>
      </c>
    </row>
    <row r="112" spans="1:6" ht="34.9" customHeight="1" x14ac:dyDescent="0.15">
      <c r="A112" s="114"/>
      <c r="B112" s="117" t="s">
        <v>82</v>
      </c>
      <c r="C112" s="118"/>
      <c r="D112" s="10"/>
      <c r="E112" s="46"/>
      <c r="F112">
        <v>110</v>
      </c>
    </row>
    <row r="113" spans="1:6" ht="34.9" customHeight="1" x14ac:dyDescent="0.15">
      <c r="A113" s="114"/>
      <c r="B113" s="117" t="s">
        <v>89</v>
      </c>
      <c r="C113" s="118"/>
      <c r="D113" s="11"/>
      <c r="E113" s="46"/>
      <c r="F113">
        <v>111</v>
      </c>
    </row>
    <row r="114" spans="1:6" ht="34.9" customHeight="1" x14ac:dyDescent="0.15">
      <c r="A114" s="114"/>
      <c r="B114" s="117" t="s">
        <v>83</v>
      </c>
      <c r="C114" s="118"/>
      <c r="D114" s="10"/>
      <c r="E114" s="46"/>
      <c r="F114">
        <v>112</v>
      </c>
    </row>
    <row r="115" spans="1:6" ht="34.9" customHeight="1" x14ac:dyDescent="0.15">
      <c r="A115" s="114"/>
      <c r="B115" s="117" t="s">
        <v>90</v>
      </c>
      <c r="C115" s="118"/>
      <c r="D115" s="10"/>
      <c r="E115" s="46"/>
      <c r="F115">
        <v>113</v>
      </c>
    </row>
    <row r="116" spans="1:6" ht="34.9" customHeight="1" x14ac:dyDescent="0.15">
      <c r="A116" s="114"/>
      <c r="B116" s="119" t="s">
        <v>91</v>
      </c>
      <c r="C116" s="120"/>
      <c r="D116" s="11"/>
      <c r="E116" s="46"/>
      <c r="F116">
        <v>114</v>
      </c>
    </row>
    <row r="117" spans="1:6" ht="34.9" customHeight="1" x14ac:dyDescent="0.15">
      <c r="A117" s="114"/>
      <c r="B117" s="119" t="s">
        <v>85</v>
      </c>
      <c r="C117" s="120"/>
      <c r="D117" s="11"/>
      <c r="E117" s="46"/>
      <c r="F117">
        <v>115</v>
      </c>
    </row>
    <row r="118" spans="1:6" ht="34.9" customHeight="1" x14ac:dyDescent="0.15">
      <c r="A118" s="114"/>
      <c r="B118" s="93" t="s">
        <v>92</v>
      </c>
      <c r="C118" s="94"/>
      <c r="D118" s="9"/>
      <c r="E118" s="46"/>
      <c r="F118">
        <v>116</v>
      </c>
    </row>
    <row r="119" spans="1:6" ht="34.9" customHeight="1" x14ac:dyDescent="0.15">
      <c r="A119" s="114" t="s">
        <v>93</v>
      </c>
      <c r="B119" s="115" t="s">
        <v>79</v>
      </c>
      <c r="C119" s="116"/>
      <c r="D119" s="8"/>
      <c r="E119" s="46"/>
      <c r="F119">
        <v>117</v>
      </c>
    </row>
    <row r="120" spans="1:6" ht="34.9" customHeight="1" x14ac:dyDescent="0.15">
      <c r="A120" s="114"/>
      <c r="B120" s="117" t="s">
        <v>81</v>
      </c>
      <c r="C120" s="118"/>
      <c r="D120" s="10"/>
      <c r="E120" s="46"/>
      <c r="F120">
        <v>118</v>
      </c>
    </row>
    <row r="121" spans="1:6" ht="34.9" customHeight="1" x14ac:dyDescent="0.15">
      <c r="A121" s="114"/>
      <c r="B121" s="117" t="s">
        <v>82</v>
      </c>
      <c r="C121" s="118"/>
      <c r="D121" s="10"/>
      <c r="E121" s="46"/>
      <c r="F121">
        <v>119</v>
      </c>
    </row>
    <row r="122" spans="1:6" ht="34.9" customHeight="1" x14ac:dyDescent="0.15">
      <c r="A122" s="114"/>
      <c r="B122" s="117" t="s">
        <v>89</v>
      </c>
      <c r="C122" s="118"/>
      <c r="D122" s="11"/>
      <c r="E122" s="46"/>
      <c r="F122">
        <v>120</v>
      </c>
    </row>
    <row r="123" spans="1:6" ht="34.9" customHeight="1" x14ac:dyDescent="0.15">
      <c r="A123" s="114"/>
      <c r="B123" s="117" t="s">
        <v>94</v>
      </c>
      <c r="C123" s="118"/>
      <c r="D123" s="10"/>
      <c r="E123" s="46"/>
      <c r="F123">
        <v>121</v>
      </c>
    </row>
    <row r="124" spans="1:6" ht="34.9" customHeight="1" x14ac:dyDescent="0.15">
      <c r="A124" s="114"/>
      <c r="B124" s="117" t="s">
        <v>90</v>
      </c>
      <c r="C124" s="118"/>
      <c r="D124" s="10"/>
      <c r="E124" s="46"/>
      <c r="F124">
        <v>122</v>
      </c>
    </row>
    <row r="125" spans="1:6" ht="34.9" customHeight="1" x14ac:dyDescent="0.15">
      <c r="A125" s="114"/>
      <c r="B125" s="119" t="s">
        <v>91</v>
      </c>
      <c r="C125" s="120"/>
      <c r="D125" s="11"/>
      <c r="E125" s="46"/>
      <c r="F125">
        <v>123</v>
      </c>
    </row>
    <row r="126" spans="1:6" ht="34.9" customHeight="1" x14ac:dyDescent="0.15">
      <c r="A126" s="114"/>
      <c r="B126" s="119" t="s">
        <v>85</v>
      </c>
      <c r="C126" s="120"/>
      <c r="D126" s="11"/>
      <c r="E126" s="46"/>
      <c r="F126">
        <v>124</v>
      </c>
    </row>
    <row r="127" spans="1:6" ht="34.9" customHeight="1" x14ac:dyDescent="0.15">
      <c r="A127" s="114"/>
      <c r="B127" s="93" t="s">
        <v>92</v>
      </c>
      <c r="C127" s="94"/>
      <c r="D127" s="9"/>
      <c r="E127" s="46"/>
      <c r="F127">
        <v>125</v>
      </c>
    </row>
    <row r="128" spans="1:6" ht="34.9" customHeight="1" x14ac:dyDescent="0.15">
      <c r="A128" s="114" t="s">
        <v>95</v>
      </c>
      <c r="B128" s="115" t="s">
        <v>79</v>
      </c>
      <c r="C128" s="116"/>
      <c r="D128" s="8"/>
      <c r="E128" s="46"/>
      <c r="F128">
        <v>126</v>
      </c>
    </row>
    <row r="129" spans="1:6" ht="34.9" customHeight="1" x14ac:dyDescent="0.15">
      <c r="A129" s="114"/>
      <c r="B129" s="117" t="s">
        <v>81</v>
      </c>
      <c r="C129" s="118"/>
      <c r="D129" s="10"/>
      <c r="E129" s="46"/>
      <c r="F129">
        <v>127</v>
      </c>
    </row>
    <row r="130" spans="1:6" ht="34.9" customHeight="1" x14ac:dyDescent="0.15">
      <c r="A130" s="114"/>
      <c r="B130" s="117" t="s">
        <v>82</v>
      </c>
      <c r="C130" s="118"/>
      <c r="D130" s="10"/>
      <c r="E130" s="46"/>
      <c r="F130">
        <v>128</v>
      </c>
    </row>
    <row r="131" spans="1:6" ht="34.9" customHeight="1" x14ac:dyDescent="0.15">
      <c r="A131" s="114"/>
      <c r="B131" s="117" t="s">
        <v>89</v>
      </c>
      <c r="C131" s="118"/>
      <c r="D131" s="11"/>
      <c r="E131" s="46"/>
      <c r="F131">
        <v>129</v>
      </c>
    </row>
    <row r="132" spans="1:6" ht="34.9" customHeight="1" x14ac:dyDescent="0.15">
      <c r="A132" s="114"/>
      <c r="B132" s="117" t="s">
        <v>94</v>
      </c>
      <c r="C132" s="118"/>
      <c r="D132" s="10"/>
      <c r="E132" s="46"/>
      <c r="F132">
        <v>130</v>
      </c>
    </row>
    <row r="133" spans="1:6" ht="34.9" customHeight="1" x14ac:dyDescent="0.15">
      <c r="A133" s="114"/>
      <c r="B133" s="117" t="s">
        <v>90</v>
      </c>
      <c r="C133" s="118"/>
      <c r="D133" s="10"/>
      <c r="E133" s="46"/>
      <c r="F133">
        <v>131</v>
      </c>
    </row>
    <row r="134" spans="1:6" ht="34.9" customHeight="1" x14ac:dyDescent="0.15">
      <c r="A134" s="114"/>
      <c r="B134" s="119" t="s">
        <v>91</v>
      </c>
      <c r="C134" s="120"/>
      <c r="D134" s="11"/>
      <c r="E134" s="46"/>
      <c r="F134">
        <v>132</v>
      </c>
    </row>
    <row r="135" spans="1:6" ht="34.9" customHeight="1" x14ac:dyDescent="0.15">
      <c r="A135" s="114"/>
      <c r="B135" s="119" t="s">
        <v>85</v>
      </c>
      <c r="C135" s="120"/>
      <c r="D135" s="11"/>
      <c r="E135" s="46"/>
      <c r="F135">
        <v>133</v>
      </c>
    </row>
    <row r="136" spans="1:6" ht="34.9" customHeight="1" x14ac:dyDescent="0.15">
      <c r="A136" s="114"/>
      <c r="B136" s="93" t="s">
        <v>92</v>
      </c>
      <c r="C136" s="94"/>
      <c r="D136" s="9"/>
      <c r="E136" s="46"/>
      <c r="F136">
        <v>134</v>
      </c>
    </row>
    <row r="137" spans="1:6" ht="30" customHeight="1" x14ac:dyDescent="0.15">
      <c r="A137" s="95" t="s">
        <v>96</v>
      </c>
      <c r="B137" s="96"/>
      <c r="C137" s="97"/>
      <c r="D137" s="4"/>
      <c r="E137" s="30"/>
      <c r="F137">
        <v>135</v>
      </c>
    </row>
    <row r="138" spans="1:6" ht="49.9" customHeight="1" thickBot="1" x14ac:dyDescent="0.2">
      <c r="A138" s="98" t="s">
        <v>97</v>
      </c>
      <c r="B138" s="99"/>
      <c r="C138" s="100"/>
      <c r="D138" s="6"/>
      <c r="E138" s="47" t="str">
        <f>"128文字以内"&amp;CHAR(10)&amp;"ただ今、"&amp;LEN(D138)&amp;"文字です。"</f>
        <v>128文字以内
ただ今、0文字です。</v>
      </c>
      <c r="F138">
        <v>136</v>
      </c>
    </row>
    <row r="139" spans="1:6" s="14" customFormat="1" ht="30" customHeight="1" x14ac:dyDescent="0.15">
      <c r="D139" s="15"/>
      <c r="E139" s="16"/>
      <c r="F139"/>
    </row>
  </sheetData>
  <sheetProtection selectLockedCells="1"/>
  <dataConsolidate/>
  <mergeCells count="117">
    <mergeCell ref="A25:A40"/>
    <mergeCell ref="B25:B29"/>
    <mergeCell ref="B30:B34"/>
    <mergeCell ref="B35:B39"/>
    <mergeCell ref="B40:C40"/>
    <mergeCell ref="A15:C15"/>
    <mergeCell ref="A16:C16"/>
    <mergeCell ref="A17:C17"/>
    <mergeCell ref="B18:C18"/>
    <mergeCell ref="B19:C19"/>
    <mergeCell ref="B20:C20"/>
    <mergeCell ref="B21:C21"/>
    <mergeCell ref="A7:C7"/>
    <mergeCell ref="A8:C8"/>
    <mergeCell ref="A9:C9"/>
    <mergeCell ref="A10:C11"/>
    <mergeCell ref="A13:C13"/>
    <mergeCell ref="A14:C14"/>
    <mergeCell ref="A3:C3"/>
    <mergeCell ref="A4:C4"/>
    <mergeCell ref="A6:C6"/>
    <mergeCell ref="B58:C58"/>
    <mergeCell ref="A59:A60"/>
    <mergeCell ref="B59:C59"/>
    <mergeCell ref="B60:C60"/>
    <mergeCell ref="A41:A55"/>
    <mergeCell ref="B41:B45"/>
    <mergeCell ref="B46:B50"/>
    <mergeCell ref="B51:B55"/>
    <mergeCell ref="A56:C56"/>
    <mergeCell ref="A57:C57"/>
    <mergeCell ref="A72:C72"/>
    <mergeCell ref="A73:C73"/>
    <mergeCell ref="A74:A75"/>
    <mergeCell ref="B74:C74"/>
    <mergeCell ref="B75:C75"/>
    <mergeCell ref="A76:A77"/>
    <mergeCell ref="B76:C76"/>
    <mergeCell ref="B77:C77"/>
    <mergeCell ref="A61:A65"/>
    <mergeCell ref="B61:C61"/>
    <mergeCell ref="B62:C62"/>
    <mergeCell ref="B63:C63"/>
    <mergeCell ref="B64:C64"/>
    <mergeCell ref="B65:C65"/>
    <mergeCell ref="B67:C67"/>
    <mergeCell ref="B68:C68"/>
    <mergeCell ref="B69:C69"/>
    <mergeCell ref="B70:C70"/>
    <mergeCell ref="A66:A71"/>
    <mergeCell ref="B71:C71"/>
    <mergeCell ref="A83:B84"/>
    <mergeCell ref="A85:C85"/>
    <mergeCell ref="A86:C86"/>
    <mergeCell ref="A87:B90"/>
    <mergeCell ref="A91:B94"/>
    <mergeCell ref="A95:C95"/>
    <mergeCell ref="A78:C78"/>
    <mergeCell ref="A79:A80"/>
    <mergeCell ref="B79:C79"/>
    <mergeCell ref="B80:C80"/>
    <mergeCell ref="A81:A82"/>
    <mergeCell ref="B81:C81"/>
    <mergeCell ref="B82:C82"/>
    <mergeCell ref="A96:C96"/>
    <mergeCell ref="A97:C97"/>
    <mergeCell ref="A98:C98"/>
    <mergeCell ref="A104:A108"/>
    <mergeCell ref="B104:C104"/>
    <mergeCell ref="E104:E106"/>
    <mergeCell ref="B105:C105"/>
    <mergeCell ref="B106:C106"/>
    <mergeCell ref="B107:C107"/>
    <mergeCell ref="B108:C108"/>
    <mergeCell ref="A99:C99"/>
    <mergeCell ref="A100:C100"/>
    <mergeCell ref="A101:C101"/>
    <mergeCell ref="A102:C102"/>
    <mergeCell ref="A103:C103"/>
    <mergeCell ref="B124:C124"/>
    <mergeCell ref="B125:C125"/>
    <mergeCell ref="B126:C126"/>
    <mergeCell ref="A109:C109"/>
    <mergeCell ref="A110:A118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36:C136"/>
    <mergeCell ref="A137:C137"/>
    <mergeCell ref="A138:C138"/>
    <mergeCell ref="A5:C5"/>
    <mergeCell ref="A12:C12"/>
    <mergeCell ref="B22:B24"/>
    <mergeCell ref="A18:A24"/>
    <mergeCell ref="B66:C66"/>
    <mergeCell ref="B127:C127"/>
    <mergeCell ref="A128:A136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A119:A127"/>
    <mergeCell ref="B119:C119"/>
    <mergeCell ref="B120:C120"/>
    <mergeCell ref="B121:C121"/>
    <mergeCell ref="B122:C122"/>
    <mergeCell ref="B123:C123"/>
  </mergeCells>
  <phoneticPr fontId="3"/>
  <conditionalFormatting sqref="D7">
    <cfRule type="expression" dxfId="20" priority="17" stopIfTrue="1">
      <formula>LEN($D$6)&gt;50</formula>
    </cfRule>
  </conditionalFormatting>
  <conditionalFormatting sqref="D8">
    <cfRule type="expression" dxfId="19" priority="16" stopIfTrue="1">
      <formula>LEN($D$7)&gt;50</formula>
    </cfRule>
  </conditionalFormatting>
  <conditionalFormatting sqref="D11">
    <cfRule type="expression" dxfId="18" priority="15" stopIfTrue="1">
      <formula>LEN($D$10)&gt;50</formula>
    </cfRule>
  </conditionalFormatting>
  <conditionalFormatting sqref="D12">
    <cfRule type="expression" dxfId="17" priority="19" stopIfTrue="1">
      <formula>LEN($D$7)&gt;50</formula>
    </cfRule>
  </conditionalFormatting>
  <conditionalFormatting sqref="D13">
    <cfRule type="expression" dxfId="16" priority="14" stopIfTrue="1">
      <formula>LEN($D$11)&gt;128</formula>
    </cfRule>
  </conditionalFormatting>
  <conditionalFormatting sqref="D75">
    <cfRule type="expression" dxfId="15" priority="13" stopIfTrue="1">
      <formula>LEN($D$67)&gt;200</formula>
    </cfRule>
  </conditionalFormatting>
  <conditionalFormatting sqref="D77">
    <cfRule type="expression" dxfId="14" priority="12" stopIfTrue="1">
      <formula>LEN($D$69)&gt;50</formula>
    </cfRule>
  </conditionalFormatting>
  <conditionalFormatting sqref="D80">
    <cfRule type="expression" dxfId="13" priority="11" stopIfTrue="1">
      <formula>LEN($D$69)&gt;50</formula>
    </cfRule>
  </conditionalFormatting>
  <conditionalFormatting sqref="D82">
    <cfRule type="expression" dxfId="12" priority="10" stopIfTrue="1">
      <formula>LEN($D$69)&gt;50</formula>
    </cfRule>
  </conditionalFormatting>
  <conditionalFormatting sqref="D83">
    <cfRule type="expression" dxfId="11" priority="9" stopIfTrue="1">
      <formula>LEN($D$67)&gt;300</formula>
    </cfRule>
  </conditionalFormatting>
  <conditionalFormatting sqref="D84">
    <cfRule type="expression" dxfId="10" priority="8" stopIfTrue="1">
      <formula>LEN($D$68)&gt;300</formula>
    </cfRule>
  </conditionalFormatting>
  <conditionalFormatting sqref="D85">
    <cfRule type="expression" dxfId="9" priority="7" stopIfTrue="1">
      <formula>LEN($D$69)&gt;200</formula>
    </cfRule>
  </conditionalFormatting>
  <conditionalFormatting sqref="D86">
    <cfRule type="expression" dxfId="8" priority="6" stopIfTrue="1">
      <formula>LEN($D$70)&gt;100</formula>
    </cfRule>
  </conditionalFormatting>
  <conditionalFormatting sqref="D88">
    <cfRule type="expression" dxfId="7" priority="5" stopIfTrue="1">
      <formula>LEN($D$81)&gt;50</formula>
    </cfRule>
  </conditionalFormatting>
  <conditionalFormatting sqref="D90">
    <cfRule type="expression" dxfId="6" priority="35" stopIfTrue="1">
      <formula>LEN($D$90)&gt;50</formula>
    </cfRule>
  </conditionalFormatting>
  <conditionalFormatting sqref="D92">
    <cfRule type="expression" dxfId="5" priority="4" stopIfTrue="1">
      <formula>LEN($D$81)&gt;50</formula>
    </cfRule>
  </conditionalFormatting>
  <conditionalFormatting sqref="D94">
    <cfRule type="expression" dxfId="4" priority="20" stopIfTrue="1">
      <formula>LEN($D$90)&gt;50</formula>
    </cfRule>
  </conditionalFormatting>
  <conditionalFormatting sqref="D96">
    <cfRule type="expression" dxfId="3" priority="3" stopIfTrue="1">
      <formula>LEN($D$81)&gt;100</formula>
    </cfRule>
  </conditionalFormatting>
  <conditionalFormatting sqref="D97">
    <cfRule type="expression" dxfId="2" priority="2" stopIfTrue="1">
      <formula>LEN($D$82)&gt;50</formula>
    </cfRule>
  </conditionalFormatting>
  <conditionalFormatting sqref="D98">
    <cfRule type="expression" dxfId="1" priority="1" stopIfTrue="1">
      <formula>LEN($D$91)&gt;140</formula>
    </cfRule>
  </conditionalFormatting>
  <conditionalFormatting sqref="D99:D102">
    <cfRule type="expression" dxfId="0" priority="22" stopIfTrue="1">
      <formula>LEN($D$98)&gt;140</formula>
    </cfRule>
  </conditionalFormatting>
  <dataValidations count="43">
    <dataValidation type="textLength" allowBlank="1" showInputMessage="1" showErrorMessage="1" errorTitle="入力形式エラー" error="入力可能な文字数（50文字）を超えています" sqref="D77 D80 D82" xr:uid="{00000000-0002-0000-0000-000000000000}">
      <formula1>0</formula1>
      <formula2>50</formula2>
    </dataValidation>
    <dataValidation type="textLength" allowBlank="1" showInputMessage="1" showErrorMessage="1" errorTitle="入力形式エラー" error="入力可能な文字数（200文字）を超えています" sqref="D75" xr:uid="{00000000-0002-0000-0000-000001000000}">
      <formula1>0</formula1>
      <formula2>200</formula2>
    </dataValidation>
    <dataValidation type="list" allowBlank="1" showInputMessage="1" showErrorMessage="1" errorTitle="入力形式エラー" error="有か無で指定して下さい。" sqref="D74 D76 D78:D79 D81 D71" xr:uid="{00000000-0002-0000-0000-000002000000}">
      <formula1>"有,無"</formula1>
    </dataValidation>
    <dataValidation type="list" allowBlank="1" showInputMessage="1" showErrorMessage="1" errorTitle="入力形式エラー" error="第１段階、第２段階、第３段階　_x000a_のみ入力可能です。" sqref="D21" xr:uid="{00000000-0002-0000-0000-000003000000}">
      <formula1>"第１段階,第２段階,第３段階"</formula1>
    </dataValidation>
    <dataValidation type="whole" imeMode="halfAlpha" operator="greaterThanOrEqual" allowBlank="1" showInputMessage="1" showErrorMessage="1" errorTitle="入力形式エラー" error="整数以外は指定できません" sqref="D89 D93" xr:uid="{00000000-0002-0000-0000-000004000000}">
      <formula1>0</formula1>
    </dataValidation>
    <dataValidation type="list" imeMode="hiragana" allowBlank="1" showInputMessage="1" showErrorMessage="1" errorTitle="入力形式エラー" error="「○」か「-」のみ指定可能です。" sqref="D25 D30 D35 D41 D46 D51" xr:uid="{00000000-0002-0000-0000-000005000000}">
      <formula1>"○,-"</formula1>
    </dataValidation>
    <dataValidation imeMode="halfAlpha" allowBlank="1" showInputMessage="1" showErrorMessage="1" sqref="D133:D134 D124:D125 D115:D116 D29 D27 D104:D107" xr:uid="{00000000-0002-0000-0000-000006000000}"/>
    <dataValidation type="custom" imeMode="halfAlpha" allowBlank="1" showErrorMessage="1" errorTitle="入力形式エラー" error="整数のみ指定可能、採用無しの場合は「-」を記入して下さい。" sqref="D26 D50 D45 D34 D39 D31:D32 D36:D37 D42:D43 D47:D48 D52:D53 D55" xr:uid="{00000000-0002-0000-0000-000007000000}">
      <formula1>OR(AND(D26&gt;=0,IFERROR(INT(D26)=D26,FALSE)),D26="-")</formula1>
    </dataValidation>
    <dataValidation type="textLength" imeMode="halfAlpha" operator="equal" allowBlank="1" showInputMessage="1" showErrorMessage="1" errorTitle="入力形式エラー" error="西暦で入力してください。" sqref="D15" xr:uid="{00000000-0002-0000-0000-000008000000}">
      <formula1>4</formula1>
    </dataValidation>
    <dataValidation imeMode="hiragana" allowBlank="1" showInputMessage="1" errorTitle="入力形式エラー" error="入力可能な文字数（140文字）を超えています" sqref="D98" xr:uid="{00000000-0002-0000-0000-000009000000}"/>
    <dataValidation imeMode="fullKatakana" allowBlank="1" showInputMessage="1" errorTitle="入力形式エラー" error="入力可能な文字数（50文字）を超えています" sqref="D8" xr:uid="{00000000-0002-0000-0000-00000A000000}"/>
    <dataValidation type="textLength" imeMode="halfAlpha" allowBlank="1" showInputMessage="1" showErrorMessage="1" errorTitle="入力形式エラー" error="入力可能な文字数（128文字）を超えています。" sqref="D138" xr:uid="{00000000-0002-0000-0000-00000B000000}">
      <formula1>0</formula1>
      <formula2>128</formula2>
    </dataValidation>
    <dataValidation type="textLength" imeMode="halfAlpha" allowBlank="1" showInputMessage="1" showErrorMessage="1" errorTitle="入力形式エラー" error="入力可能な文字数（11文字）を超えています。" sqref="D9" xr:uid="{00000000-0002-0000-0000-00000C000000}">
      <formula1>0</formula1>
      <formula2>11</formula2>
    </dataValidation>
    <dataValidation type="textLength" imeMode="halfAlpha" operator="equal" allowBlank="1" showInputMessage="1" showErrorMessage="1" errorTitle="入力形式エラー" error="西暦で入力して下さい。" sqref="D6" xr:uid="{00000000-0002-0000-0000-00000D000000}">
      <formula1>4</formula1>
    </dataValidation>
    <dataValidation imeMode="hiragana" allowBlank="1" showInputMessage="1" errorTitle="入力形式エラー" error="入力可能な文字数（50文字）を超えています" sqref="D92 D88 D94 D11 D90 D7 D97" xr:uid="{00000000-0002-0000-0000-00000E000000}"/>
    <dataValidation type="custom" imeMode="halfAlpha" allowBlank="1" showInputMessage="1" showErrorMessage="1" errorTitle="入力形式エラー" error="0.0～100.0までで指定して下さい。_x000a_（小数点第2位以下を切り捨て）" sqref="D72:D73 D56:D60" xr:uid="{00000000-0002-0000-0000-00000F000000}">
      <formula1>AND(D56&gt;=0,D56&lt;=100,ROUNDDOWN(D56,1)=D56)</formula1>
    </dataValidation>
    <dataValidation type="custom" imeMode="halfAlpha" allowBlank="1" showErrorMessage="1" errorTitle="入力形式エラー" error="整数のみ指定可能、該当者がいない場合は「-」を記入して下さい。" sqref="D66:D69 D61:D64" xr:uid="{00000000-0002-0000-0000-000010000000}">
      <formula1>OR(AND(D61&gt;=0,IFERROR(INT(D61)=D61,FALSE)),D61="-")</formula1>
    </dataValidation>
    <dataValidation imeMode="hiragana" allowBlank="1" showInputMessage="1" errorTitle="入力形式エラー" error="入力可能な文字数（300文字）を超えています" sqref="D83:D84" xr:uid="{00000000-0002-0000-0000-000011000000}"/>
    <dataValidation imeMode="hiragana" allowBlank="1" showInputMessage="1" errorTitle="入力形式エラー" error="入力可能な文字数（100文字）を超えています" sqref="D86 D96" xr:uid="{00000000-0002-0000-0000-000012000000}"/>
    <dataValidation type="date" imeMode="halfAlpha" operator="greaterThanOrEqual" allowBlank="1" showInputMessage="1" showErrorMessage="1" errorTitle="入力形式エラー" error="日付形式で入力して下さい。例 2000/01/01" sqref="D109 D118 D127 D136" xr:uid="{00000000-0002-0000-0000-000013000000}">
      <formula1>36526</formula1>
    </dataValidation>
    <dataValidation type="list" allowBlank="1" showInputMessage="1" showErrorMessage="1" sqref="D137" xr:uid="{00000000-0002-0000-0000-000014000000}">
      <formula1>"非"</formula1>
    </dataValidation>
    <dataValidation type="list" allowBlank="1" showInputMessage="1" showErrorMessage="1" errorTitle="入力形式エラー" sqref="D122 D113 D131" xr:uid="{00000000-0002-0000-0000-000015000000}">
      <formula1>"高卒,大卒,一般"</formula1>
    </dataValidation>
    <dataValidation type="list" allowBlank="1" showInputMessage="1" showErrorMessage="1" sqref="D117 D126 D108 D135" xr:uid="{00000000-0002-0000-0000-000016000000}">
      <formula1>"済"</formula1>
    </dataValidation>
    <dataValidation type="list" allowBlank="1" showInputMessage="1" showErrorMessage="1" errorTitle="入力形式エラー" sqref="D87 D95 D91" xr:uid="{00000000-0002-0000-0000-000017000000}">
      <formula1>"可,否"</formula1>
    </dataValidation>
    <dataValidation allowBlank="1" showInputMessage="1" showErrorMessage="1" errorTitle="入力形式エラー" error="0.0～100.0まで、対象者無しの場合は-(ﾊｲﾌﾝ)で指定して下さい" sqref="D65 D70" xr:uid="{00000000-0002-0000-0000-000018000000}"/>
    <dataValidation type="textLength" imeMode="halfAlpha" operator="equal" allowBlank="1" showInputMessage="1" showErrorMessage="1" errorTitle="入力形式エラー" error="こちらの項目は3桁で指定して下さい" sqref="D17" xr:uid="{00000000-0002-0000-0000-000019000000}">
      <formula1>3</formula1>
    </dataValidation>
    <dataValidation operator="greaterThanOrEqual" allowBlank="1" showInputMessage="1" showErrorMessage="1" sqref="D3" xr:uid="{00000000-0002-0000-0000-00001A000000}"/>
    <dataValidation type="textLength" allowBlank="1" showInputMessage="1" showErrorMessage="1" errorTitle="入力形式エラー" error="20文字以内で入力して下さい_x000a_" sqref="D4" xr:uid="{00000000-0002-0000-0000-00001B000000}">
      <formula1>0</formula1>
      <formula2>20</formula2>
    </dataValidation>
    <dataValidation type="list" allowBlank="1" showInputMessage="1" showErrorMessage="1" sqref="D10" xr:uid="{00000000-0002-0000-0000-00001C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textLength" imeMode="hiragana" allowBlank="1" showInputMessage="1" showErrorMessage="1" errorTitle="入力形式エラー" error="入力可能な文字数（18文字）を超えています" sqref="D12" xr:uid="{00000000-0002-0000-0000-00001D000000}">
      <formula1>0</formula1>
      <formula2>18</formula2>
    </dataValidation>
    <dataValidation type="textLength" allowBlank="1" showInputMessage="1" showErrorMessage="1" errorTitle="入力形式エラー" error="入力可能な文字数（30文字）を超えています" sqref="D99" xr:uid="{00000000-0002-0000-0000-00001E000000}">
      <formula1>0</formula1>
      <formula2>30</formula2>
    </dataValidation>
    <dataValidation type="textLength" imeMode="halfAlpha" operator="equal" allowBlank="1" showInputMessage="1" showErrorMessage="1" errorTitle="入力形式エラー" error="こちらは13桁の法人番号を入力してください。" sqref="D5" xr:uid="{00000000-0002-0000-0000-00001F000000}">
      <formula1>13</formula1>
    </dataValidation>
    <dataValidation type="textLength" imeMode="halfAlpha" operator="equal" allowBlank="1" showInputMessage="1" showErrorMessage="1" errorTitle="入力形式エラー" error="こちらは5桁の就業場所コードを入力してください。" sqref="D110:D112 D119:D121 D128:D130" xr:uid="{00000000-0002-0000-0000-000020000000}">
      <formula1>5</formula1>
    </dataValidation>
    <dataValidation type="textLength" imeMode="halfAlpha" operator="equal" allowBlank="1" showInputMessage="1" showErrorMessage="1" error="こちらは2桁の職種コードを入力してください。" sqref="D132 D114 D123" xr:uid="{00000000-0002-0000-0000-000021000000}">
      <formula1>2</formula1>
    </dataValidation>
    <dataValidation type="whole" imeMode="off" operator="greaterThanOrEqual" allowBlank="1" showInputMessage="1" showErrorMessage="1" errorTitle="入力形式エラー" error="整数以外は指定できません" sqref="D16" xr:uid="{00000000-0002-0000-0000-000022000000}">
      <formula1>0</formula1>
    </dataValidation>
    <dataValidation type="textLength" imeMode="halfAlpha" allowBlank="1" showInputMessage="1" errorTitle="入力形式エラー" error="入力可能な文字数（128文字）を超えています" sqref="D13" xr:uid="{00000000-0002-0000-0000-000023000000}">
      <formula1>0</formula1>
      <formula2>128</formula2>
    </dataValidation>
    <dataValidation imeMode="halfAlpha" allowBlank="1" showInputMessage="1" errorTitle="入力形式エラー" error="入力可能な文字数（128文字）を超えています" sqref="D14" xr:uid="{00000000-0002-0000-0000-000024000000}"/>
    <dataValidation type="whole" operator="greaterThan" allowBlank="1" showErrorMessage="1" errorTitle="入力形式エラー" error="数値のみ指定可能です。" sqref="D22:D24" xr:uid="{00000000-0002-0000-0000-000025000000}">
      <formula1>0</formula1>
    </dataValidation>
    <dataValidation imeMode="hiragana" allowBlank="1" showInputMessage="1" errorTitle="入力形式エラー" error="入力可能な文字数（200文字）を超えています" sqref="D85" xr:uid="{00000000-0002-0000-0000-000026000000}"/>
    <dataValidation type="list" allowBlank="1" showInputMessage="1" showErrorMessage="1" errorTitle="入力形式エラー" error="入力可能な文字数（30文字）を超えています" sqref="D100:D101" xr:uid="{00000000-0002-0000-0000-000027000000}">
      <formula1>"対応,応相談,対応なし"</formula1>
    </dataValidation>
    <dataValidation type="list" allowBlank="1" showInputMessage="1" showErrorMessage="1" errorTitle="入力形式エラー" error="入力可能な文字数（30文字）を超えています" sqref="D102" xr:uid="{00000000-0002-0000-0000-000028000000}">
      <formula1>"対応,応相談,対応なし,対象外"</formula1>
    </dataValidation>
    <dataValidation type="list" allowBlank="1" showInputMessage="1" showErrorMessage="1" errorTitle="入力形式エラー" error="○のみ指定可能です。_x000a_" sqref="D18:D20" xr:uid="{00000000-0002-0000-0000-000029000000}">
      <formula1>"○"</formula1>
    </dataValidation>
    <dataValidation type="list" allowBlank="1" showInputMessage="1" showErrorMessage="1" errorTitle="入力形式エラー" error="入力可能な文字数（140文字）を超えています" sqref="D103" xr:uid="{53F530A2-7AC4-4BA0-99A7-0EC7E2E80FE0}">
      <formula1>"する,しない"</formula1>
    </dataValidation>
  </dataValidations>
  <printOptions horizontalCentered="1"/>
  <pageMargins left="0.51181102362204722" right="0.51181102362204722" top="0.78740157480314965" bottom="0.39370078740157483" header="0.51181102362204722" footer="0.11811023622047245"/>
  <pageSetup paperSize="9" scale="51" fitToHeight="4" orientation="portrait" horizontalDpi="300" verticalDpi="300" r:id="rId1"/>
  <headerFooter differentFirst="1">
    <oddFooter>&amp;C&amp;14&amp;P</oddFooter>
    <firstHeader>&amp;C&amp;"-,太字"&amp;20企　業　情　報　報　告　書</firstHeader>
    <firstFooter>&amp;C&amp;16 1</firstFooter>
  </headerFooter>
  <rowBreaks count="3" manualBreakCount="3">
    <brk id="40" max="4" man="1"/>
    <brk id="78" max="4" man="1"/>
    <brk id="97" max="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F8D4A46F972D4799B18605EE4CAF91" ma:contentTypeVersion="14" ma:contentTypeDescription="新しいドキュメントを作成します。" ma:contentTypeScope="" ma:versionID="4d78a91fb7a859735404c052a96a679d">
  <xsd:schema xmlns:xsd="http://www.w3.org/2001/XMLSchema" xmlns:xs="http://www.w3.org/2001/XMLSchema" xmlns:p="http://schemas.microsoft.com/office/2006/metadata/properties" xmlns:ns2="efa7cf7e-5f8b-4848-aa24-fcd8edb23850" xmlns:ns3="c8886e6d-ca38-4783-ac23-8bd097117a79" targetNamespace="http://schemas.microsoft.com/office/2006/metadata/properties" ma:root="true" ma:fieldsID="3d1c6871d2cf959b5c18c691dd2407e4" ns2:_="" ns3:_="">
    <xsd:import namespace="efa7cf7e-5f8b-4848-aa24-fcd8edb23850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7cf7e-5f8b-4848-aa24-fcd8edb2385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fa873ed-114d-493e-972b-ce0f7c1af104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a7cf7e-5f8b-4848-aa24-fcd8edb23850">
      <UserInfo>
        <DisplayName/>
        <AccountId xsi:nil="true"/>
        <AccountType/>
      </UserInfo>
    </Owner>
    <lcf76f155ced4ddcb4097134ff3c332f xmlns="efa7cf7e-5f8b-4848-aa24-fcd8edb23850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F18BA4FE-FEB9-4A60-B608-65169A290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7cf7e-5f8b-4848-aa24-fcd8edb23850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61A5EF-0300-4501-8DDE-F3C4B9AA26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293196-7A15-43E8-9BD5-21D5EA5F3F47}">
  <ds:schemaRefs>
    <ds:schemaRef ds:uri="http://schemas.microsoft.com/office/2006/documentManagement/types"/>
    <ds:schemaRef ds:uri="http://schemas.microsoft.com/office/infopath/2007/PartnerControls"/>
    <ds:schemaRef ds:uri="c8886e6d-ca38-4783-ac23-8bd097117a79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efa7cf7e-5f8b-4848-aa24-fcd8edb2385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ユースエール企業情報報告書（京都局様式）</vt:lpstr>
      <vt:lpstr>'ユースエール企業情報報告書（京都局様式）'!Print_Area</vt:lpstr>
      <vt:lpstr>'ユースエール企業情報報告書（京都局様式）'!Print_Titles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0x01010065F8D4A46F972D4799B18605EE4CAF91</vt:lpwstr>
  </property>
  <property fmtid="{D5CDD505-2E9C-101B-9397-08002B2CF9AE}" pid="3" name="MediaServiceImageTags">
    <vt:lpwstr/>
  </property>
</Properties>
</file>